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minhac.age\Ficheros\SGT\SGCIEF\2.- PUBLICACIONES\Planes\Planes Presupuestarios\2020\"/>
    </mc:Choice>
  </mc:AlternateContent>
  <bookViews>
    <workbookView xWindow="0" yWindow="0" windowWidth="28800" windowHeight="11700"/>
  </bookViews>
  <sheets>
    <sheet name="Indice" sheetId="41" r:id="rId1"/>
    <sheet name="1.1 Supuestos básicos" sheetId="34" r:id="rId2"/>
    <sheet name="1.2 Perspectivas macreconómicas" sheetId="35" r:id="rId3"/>
    <sheet name="1.3 Mercado Trabajo" sheetId="36" r:id="rId4"/>
    <sheet name="1.4 Evolución precios" sheetId="37" r:id="rId5"/>
    <sheet name="1.5 Saldos sectoriales" sheetId="38" r:id="rId6"/>
    <sheet name="2.1 Objetivos aprobados" sheetId="23" r:id="rId7"/>
    <sheet name="2.2 Objetivos PEC " sheetId="24" r:id="rId8"/>
    <sheet name="2.3 Evolución deuda" sheetId="39" r:id="rId9"/>
    <sheet name="2.4 Objetivos ingresos gastos" sheetId="32" r:id="rId10"/>
    <sheet name="2.5 Comparación con CE" sheetId="26" r:id="rId11"/>
    <sheet name="2.6 Objetivos presupuestarios" sheetId="33" r:id="rId12"/>
    <sheet name="2.7 GastoNetoCompu-ExpBenchmark" sheetId="40" r:id="rId13"/>
    <sheet name="6 CSR" sheetId="30" r:id="rId14"/>
    <sheet name="7 E2020" sheetId="3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2">'[1]Cap. - 3'!#REF!</definedName>
    <definedName name="\A" localSheetId="13">'[1]Cap. - 3'!#REF!</definedName>
    <definedName name="\A" localSheetId="14">'[1]Cap. - 3'!#REF!</definedName>
    <definedName name="\A" localSheetId="0">'[1]Cap.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2">'[1]Cap. - 3'!#REF!</definedName>
    <definedName name="\B" localSheetId="13">'[1]Cap. - 3'!#REF!</definedName>
    <definedName name="\B" localSheetId="14">'[1]Cap. - 3'!#REF!</definedName>
    <definedName name="\B" localSheetId="0">'[1]Cap.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2">'[1]Cap. - 3'!#REF!</definedName>
    <definedName name="\C" localSheetId="13">'[1]Cap. - 3'!#REF!</definedName>
    <definedName name="\C" localSheetId="14">'[1]Cap. - 3'!#REF!</definedName>
    <definedName name="\C" localSheetId="0">'[1]Cap.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2">'[1]Cap- 1 '!#REF!</definedName>
    <definedName name="\D" localSheetId="13">'[1]Cap- 1 '!#REF!</definedName>
    <definedName name="\D" localSheetId="14">'[1]Cap- 1 '!#REF!</definedName>
    <definedName name="\D" localSheetId="0">'[1]Cap- 1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2">'[1]Cap- 1 '!#REF!</definedName>
    <definedName name="\E" localSheetId="13">'[1]Cap- 1 '!#REF!</definedName>
    <definedName name="\E" localSheetId="14">'[1]Cap- 1 '!#REF!</definedName>
    <definedName name="\E" localSheetId="0">'[1]Cap- 1 '!#REF!</definedName>
    <definedName name="\E">'[1]Cap- 1 '!#REF!</definedName>
    <definedName name="\F" localSheetId="7">'[1]Cap- 1 '!#REF!</definedName>
    <definedName name="\F" localSheetId="9">'[1]Cap- 1 '!#REF!</definedName>
    <definedName name="\F" localSheetId="10">'[1]Cap- 1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7">'[1]Cap- 1 '!#REF!</definedName>
    <definedName name="\K" localSheetId="9">'[1]Cap- 1 '!#REF!</definedName>
    <definedName name="\K" localSheetId="10">'[1]Cap- 1 '!#REF!</definedName>
    <definedName name="\K" localSheetId="13">'[1]Cap- 1 '!#REF!</definedName>
    <definedName name="\K" localSheetId="14">'[1]Cap- 1 '!#REF!</definedName>
    <definedName name="\K" localSheetId="0">'[1]Cap- 1 '!#REF!</definedName>
    <definedName name="\K">'[1]Cap- 1 '!#REF!</definedName>
    <definedName name="\L" localSheetId="7">'[1]Cap- 1 '!#REF!</definedName>
    <definedName name="\L" localSheetId="9">'[1]Cap- 1 '!#REF!</definedName>
    <definedName name="\L" localSheetId="10">'[1]Cap- 1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7">'[1]Cap. - 3'!#REF!</definedName>
    <definedName name="\Z" localSheetId="9">'[1]Cap. - 3'!#REF!</definedName>
    <definedName name="\Z" localSheetId="10">'[1]Cap.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7" hidden="1">[10]FOMENTO!#REF!</definedName>
    <definedName name="__123Graph_APRINCIPAL" localSheetId="10" hidden="1">[10]FOMENTO!#REF!</definedName>
    <definedName name="__123Graph_APRINCIPAL" localSheetId="13" hidden="1">[11]FOMENTO!#REF!</definedName>
    <definedName name="__123Graph_APRINCIPAL" localSheetId="14"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7" hidden="1">[10]FOMENTO!#REF!</definedName>
    <definedName name="__123Graph_BPRINCIPAL" localSheetId="10" hidden="1">[10]FOMENTO!#REF!</definedName>
    <definedName name="__123Graph_BPRINCIPAL" localSheetId="13" hidden="1">[11]FOMENTO!#REF!</definedName>
    <definedName name="__123Graph_BPRINCIPAL" localSheetId="14"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0">#REF!</definedName>
    <definedName name="_PGE2011">#REF!</definedName>
    <definedName name="_Regression_Int">1</definedName>
    <definedName name="_Regression_Out" localSheetId="7" hidden="1">[32]Hoja1!#REF!</definedName>
    <definedName name="_Regression_Out" localSheetId="9" hidden="1">[32]Hoja1!#REF!</definedName>
    <definedName name="_Regression_Out" localSheetId="10" hidden="1">[32]Hoja1!#REF!</definedName>
    <definedName name="_Regression_Out" localSheetId="11" hidden="1">[32]Hoja1!#REF!</definedName>
    <definedName name="_Regression_Out" localSheetId="13" hidden="1">[33]Hoja1!#REF!</definedName>
    <definedName name="_Regression_Out" localSheetId="14"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7">[34]PENSION!#REF!</definedName>
    <definedName name="_SIM2" localSheetId="9">[34]PENSION!#REF!</definedName>
    <definedName name="_SIM2" localSheetId="10">[34]PENSION!#REF!</definedName>
    <definedName name="_SIM2" localSheetId="11">[34]PENSION!#REF!</definedName>
    <definedName name="_SIM2" localSheetId="13">[34]PENSION!#REF!</definedName>
    <definedName name="_SIM2" localSheetId="14">[34]PENSION!#REF!</definedName>
    <definedName name="_SIM2" localSheetId="0">[34]PENSION!#REF!</definedName>
    <definedName name="_SIM2">[34]PENSION!#REF!</definedName>
    <definedName name="_Sort">#REF!</definedName>
    <definedName name="_SRT11">{"Minpmon",#N/A,FALSE,"Monthinput"}</definedName>
    <definedName name="_TCI1" localSheetId="7">[34]PENSION!#REF!</definedName>
    <definedName name="_TCI1" localSheetId="10">[34]PENSION!#REF!</definedName>
    <definedName name="_TCI1" localSheetId="13">[34]PENSION!#REF!</definedName>
    <definedName name="_TCI1" localSheetId="14">[34]PENSION!#REF!</definedName>
    <definedName name="_TCI1" localSheetId="0">[34]PENSION!#REF!</definedName>
    <definedName name="_TCI1">[34]PENSION!#REF!</definedName>
    <definedName name="_TCI2" localSheetId="7">[34]PENSION!#REF!</definedName>
    <definedName name="_TCI2" localSheetId="10">[34]PENSION!#REF!</definedName>
    <definedName name="_TCI2" localSheetId="13">[34]PENSION!#REF!</definedName>
    <definedName name="_TCI2" localSheetId="14">[34]PENSION!#REF!</definedName>
    <definedName name="_TCI2" localSheetId="0">[34]PENSION!#REF!</definedName>
    <definedName name="_TCI2">[34]PENSION!#REF!</definedName>
    <definedName name="_ty">'[18]Time series'!#REF!</definedName>
    <definedName name="_Z" localSheetId="7">'[1]Cap. - 3'!#REF!</definedName>
    <definedName name="_Z" localSheetId="9">'[1]Cap. - 3'!#REF!</definedName>
    <definedName name="_Z" localSheetId="10">'[1]Cap.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7">[34]PENSION!#REF!</definedName>
    <definedName name="AÑO" localSheetId="8">[34]PENSION!#REF!</definedName>
    <definedName name="AÑO" localSheetId="9">[34]PENSION!#REF!</definedName>
    <definedName name="AÑO" localSheetId="10">[34]PENSION!#REF!</definedName>
    <definedName name="AÑO" localSheetId="11">[34]PENSION!#REF!</definedName>
    <definedName name="AÑO" localSheetId="12">[34]PENSION!#REF!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2">'[1]Cap- 1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'2.4 Objetivos ingresos gastos'!$B$1:$F$26</definedName>
    <definedName name="_xlnm.Print_Area" localSheetId="10">#REF!</definedName>
    <definedName name="_xlnm.Print_Area" localSheetId="11">'2.6 Objetivos presupuestarios'!$B$1:$F$28</definedName>
    <definedName name="_xlnm.Print_Area" localSheetId="12">#REF!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0">#REF!</definedName>
    <definedName name="autonomia" localSheetId="11">#REF!</definedName>
    <definedName name="autonomia" localSheetId="12">#REF!</definedName>
    <definedName name="autonomia" localSheetId="13">#REF!</definedName>
    <definedName name="autonomia" localSheetId="14">#REF!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0">#REF!</definedName>
    <definedName name="copiar" localSheetId="11">#REF!</definedName>
    <definedName name="copiar" localSheetId="12">#REF!</definedName>
    <definedName name="copiar" localSheetId="13">#REF!</definedName>
    <definedName name="copiar" localSheetId="14">#REF!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0">#REF!</definedName>
    <definedName name="copiar2" localSheetId="11">#REF!</definedName>
    <definedName name="copiar2" localSheetId="12">#REF!</definedName>
    <definedName name="copiar2" localSheetId="13">#REF!</definedName>
    <definedName name="copiar2" localSheetId="14">#REF!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0">[34]PENSION!#REF!</definedName>
    <definedName name="CUADRO7" localSheetId="11">[34]PENSION!#REF!</definedName>
    <definedName name="CUADRO7" localSheetId="12">[34]PENSION!#REF!</definedName>
    <definedName name="CUADRO7" localSheetId="13">[34]PENSION!#REF!</definedName>
    <definedName name="CUADRO7" localSheetId="14">[34]PENSION!#REF!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0">[34]PENSION!#REF!</definedName>
    <definedName name="CUADRO8" localSheetId="11">[34]PENSION!#REF!</definedName>
    <definedName name="CUADRO8" localSheetId="12">[34]PENSION!#REF!</definedName>
    <definedName name="CUADRO8" localSheetId="13">[34]PENSION!#REF!</definedName>
    <definedName name="CUADRO8" localSheetId="14">[34]PENSION!#REF!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1">[53]Indice!#REF!</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2">[53]Indice!#REF!</definedName>
    <definedName name="czv" localSheetId="13">[53]Indice!#REF!</definedName>
    <definedName name="czv" localSheetId="14">[53]Indice!#REF!</definedName>
    <definedName name="czv" localSheetId="0">[53]Indice!#REF!</definedName>
    <definedName name="czv">[53]Indice!#REF!</definedName>
    <definedName name="d" localSheetId="1" hidden="1">[32]Hoja1!#REF!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10" hidden="1">[32]Hoja1!#REF!</definedName>
    <definedName name="d" localSheetId="12" hidden="1">[32]Hoja1!#REF!</definedName>
    <definedName name="d" localSheetId="13" hidden="1">[33]Hoja1!#REF!</definedName>
    <definedName name="d" localSheetId="14"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10"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3">'[55]cuadro 2.3'!$B$1:$W$57</definedName>
    <definedName name="dddddf" localSheetId="14">'[55]cuadro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0">#REF!</definedName>
    <definedName name="delegacion" localSheetId="11">#REF!</definedName>
    <definedName name="delegacion" localSheetId="12">#REF!</definedName>
    <definedName name="delegacion" localSheetId="13">#REF!</definedName>
    <definedName name="delegacion" localSheetId="14">#REF!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7">[34]PENSION!#REF!</definedName>
    <definedName name="EFSUST" localSheetId="9">[34]PENSION!#REF!</definedName>
    <definedName name="EFSUST" localSheetId="10">[34]PENSION!#REF!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0">#REF!</definedName>
    <definedName name="est2d99" localSheetId="11">#REF!</definedName>
    <definedName name="est2d99" localSheetId="12">#REF!</definedName>
    <definedName name="est2d99" localSheetId="13">#REF!</definedName>
    <definedName name="est2d99" localSheetId="14">#REF!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0">#REF!</definedName>
    <definedName name="est2dap" localSheetId="11">#REF!</definedName>
    <definedName name="est2dap" localSheetId="12">#REF!</definedName>
    <definedName name="est2dap" localSheetId="13">#REF!</definedName>
    <definedName name="est2dap" localSheetId="14">#REF!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0">#REF!</definedName>
    <definedName name="est2i99" localSheetId="11">#REF!</definedName>
    <definedName name="est2i99" localSheetId="12">#REF!</definedName>
    <definedName name="est2i99" localSheetId="13">#REF!</definedName>
    <definedName name="est2i99" localSheetId="14">#REF!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3">'[55]cuadro 2.3'!$B$1:$W$57</definedName>
    <definedName name="GGG" localSheetId="14">'[55]cuadro 2.3'!$B$1:$W$57</definedName>
    <definedName name="GGG">'[56]cuadro 2.3'!$B$1:$W$57</definedName>
    <definedName name="GGGG" localSheetId="13">'[55]cuadro 2.3'!$B$1:$W$57</definedName>
    <definedName name="GGGG" localSheetId="14">'[55]cuadro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2">'[1]Cap- 1 '!#REF!</definedName>
    <definedName name="ñ" localSheetId="13">'[1]Cap- 1 '!#REF!</definedName>
    <definedName name="ñ" localSheetId="14">'[1]Cap- 1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0">[34]PENSION!#REF!</definedName>
    <definedName name="PE_CN_T" localSheetId="11">[34]PENSION!#REF!</definedName>
    <definedName name="PE_CN_T" localSheetId="12">[34]PENSION!#REF!</definedName>
    <definedName name="PE_CN_T" localSheetId="13">[34]PENSION!#REF!</definedName>
    <definedName name="PE_CN_T" localSheetId="14">[34]PENSION!#REF!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0">[34]PENSION!#REF!</definedName>
    <definedName name="RESULT" localSheetId="11">[34]PENSION!#REF!</definedName>
    <definedName name="RESULT" localSheetId="12">[34]PENSION!#REF!</definedName>
    <definedName name="RESULT" localSheetId="13">[34]PENSION!#REF!</definedName>
    <definedName name="RESULT" localSheetId="14">[34]PENSION!#REF!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0">[34]PENSION!#REF!</definedName>
    <definedName name="Resumen" localSheetId="11">[34]PENSION!#REF!</definedName>
    <definedName name="Resumen" localSheetId="12">[34]PENSION!#REF!</definedName>
    <definedName name="Resumen" localSheetId="13">[34]PENSION!#REF!</definedName>
    <definedName name="Resumen" localSheetId="14">[34]PENSION!#REF!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10" hidden="1">[10]FOMENTO!#REF!</definedName>
    <definedName name="s" localSheetId="12" hidden="1">[10]FOMENTO!#REF!</definedName>
    <definedName name="s" localSheetId="13" hidden="1">[11]FOMENTO!#REF!</definedName>
    <definedName name="s" localSheetId="14"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10">[34]PENSION!#REF!</definedName>
    <definedName name="SALIDA" localSheetId="12">[34]PENSION!#REF!</definedName>
    <definedName name="SALIDA" localSheetId="13">[34]PENSION!#REF!</definedName>
    <definedName name="SALIDA" localSheetId="14">[34]PENSION!#REF!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10">[34]PENSION!#REF!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10">'[1]Cap. - 3'!#REF!</definedName>
    <definedName name="t" localSheetId="13">'[71]Cap. - 3'!#REF!</definedName>
    <definedName name="t" localSheetId="14">'[71]Cap.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2">#REF!</definedName>
    <definedName name="TABLA8" localSheetId="13">#REF!</definedName>
    <definedName name="TABLA8" localSheetId="14">#REF!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7">[34]PENSION!#REF!</definedName>
    <definedName name="Y" localSheetId="10">[34]PENSION!#REF!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7">[34]PENSION!#REF!</definedName>
    <definedName name="Z" localSheetId="10">[34]PENSION!#REF!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workbook>
</file>

<file path=xl/calcChain.xml><?xml version="1.0" encoding="utf-8"?>
<calcChain xmlns="http://schemas.openxmlformats.org/spreadsheetml/2006/main">
  <c r="F11" i="38" l="1"/>
  <c r="E11" i="38"/>
  <c r="D11" i="38"/>
  <c r="E5" i="38"/>
  <c r="F5" i="38" s="1"/>
  <c r="E5" i="37"/>
  <c r="F5" i="37" s="1"/>
  <c r="G5" i="37" s="1"/>
  <c r="E5" i="36"/>
  <c r="F5" i="36" s="1"/>
  <c r="G5" i="36" s="1"/>
  <c r="E5" i="35"/>
  <c r="F5" i="35" s="1"/>
  <c r="G5" i="35" s="1"/>
  <c r="D5" i="34"/>
  <c r="E5" i="34" s="1"/>
  <c r="C8" i="26" l="1"/>
</calcChain>
</file>

<file path=xl/sharedStrings.xml><?xml version="1.0" encoding="utf-8"?>
<sst xmlns="http://schemas.openxmlformats.org/spreadsheetml/2006/main" count="603" uniqueCount="504">
  <si>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</si>
  <si>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</si>
  <si>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</si>
  <si>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</si>
  <si>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</si>
  <si>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</si>
  <si>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</si>
  <si>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</si>
  <si>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</si>
  <si>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</si>
  <si>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</si>
  <si>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</si>
  <si>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</si>
  <si>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</si>
  <si>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</si>
  <si>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</si>
  <si>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</si>
  <si>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</si>
  <si>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</si>
  <si>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</si>
  <si>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</si>
  <si>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</si>
  <si>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</si>
  <si>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</si>
  <si>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</si>
  <si>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</si>
  <si>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</si>
  <si>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</si>
  <si>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</si>
  <si>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</si>
  <si>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</si>
  <si>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</si>
  <si>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</si>
  <si>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</si>
  <si>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</si>
  <si>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</si>
  <si>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</si>
  <si>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</si>
  <si>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</si>
  <si>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</si>
  <si>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</si>
  <si>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</si>
  <si>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</si>
  <si>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</si>
  <si>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</si>
  <si>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</si>
  <si>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</si>
  <si>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</si>
  <si>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</si>
  <si>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</si>
  <si>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</si>
  <si>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</si>
  <si>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</si>
  <si>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</si>
  <si>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</si>
  <si>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</si>
  <si>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</si>
  <si>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</si>
  <si>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</si>
  <si>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</si>
  <si>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Cuadro 1.1 Supuestos básicos</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</si>
  <si>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</si>
  <si>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</si>
  <si>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</si>
  <si>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</si>
  <si>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</si>
  <si>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</si>
  <si>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</si>
  <si>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</si>
  <si>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</si>
  <si>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</si>
  <si>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</si>
  <si>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</si>
  <si>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</si>
  <si>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</si>
  <si>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</si>
  <si>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</si>
  <si>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</si>
  <si>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</si>
  <si>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</si>
  <si>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</si>
  <si>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</si>
  <si>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</si>
  <si>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</si>
  <si>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</si>
  <si>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</si>
  <si>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</si>
  <si>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</si>
  <si>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</si>
  <si>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</si>
  <si>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</si>
  <si>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</si>
  <si>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</si>
  <si>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</si>
  <si>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</si>
  <si>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</si>
  <si>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</si>
  <si>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</si>
  <si>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</si>
  <si>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</si>
  <si>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B.9</t>
  </si>
  <si>
    <t>3. Cap.(+)/Nec.(-) de financiación del sector público (*)</t>
  </si>
  <si>
    <t xml:space="preserve">2. Cap.(+)/Nec.(-) de financiación del sector privado </t>
  </si>
  <si>
    <t>1. Cap. (+) /Nec. (-) de financiación frente al resto del mundo</t>
  </si>
  <si>
    <t>Cuadro 1.5 Saldos sectoriales</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</si>
  <si>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</si>
  <si>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</si>
  <si>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</si>
  <si>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</si>
  <si>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</si>
  <si>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</si>
  <si>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</si>
  <si>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</si>
  <si>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</si>
  <si>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</si>
  <si>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</si>
  <si>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</si>
  <si>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</si>
  <si>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</si>
  <si>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</si>
  <si>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</si>
  <si>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</si>
  <si>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t>miles de millones € , salvo indicación en contrario</t>
  </si>
  <si>
    <r>
      <t>5. Remuneración por asalariado (miles de euros)</t>
    </r>
    <r>
      <rPr>
        <vertAlign val="superscript"/>
        <sz val="10"/>
        <color indexed="8"/>
        <rFont val="Arial Narrow"/>
        <family val="2"/>
      </rPr>
      <t>(**)</t>
    </r>
  </si>
  <si>
    <t>Fuentes: Instituto Nacional de Estadística y Ministerio de Economía y Empresa</t>
  </si>
  <si>
    <t>Ministerio de Hacienda</t>
  </si>
  <si>
    <t>Fuentes: Ministerio de Economía y Empresa y Ministerio de Hacienda</t>
  </si>
  <si>
    <t>España</t>
  </si>
  <si>
    <t>Comisión Europea</t>
  </si>
  <si>
    <t>Ingresos totales</t>
  </si>
  <si>
    <t>Gastos totales</t>
  </si>
  <si>
    <t xml:space="preserve">Déficit público </t>
  </si>
  <si>
    <t>Cuadro 2.2 Objetivos incluidos en el Programa de Estabilidad</t>
  </si>
  <si>
    <t>Cuadro 2.6 Objetivos previstos para el total de las Administraciones Públicas y sus subsectores</t>
  </si>
  <si>
    <t xml:space="preserve">Recomendación </t>
  </si>
  <si>
    <t>Recomendación</t>
  </si>
  <si>
    <t>Medidas</t>
  </si>
  <si>
    <t>Descripción del Impacto</t>
  </si>
  <si>
    <t>Ámbito</t>
  </si>
  <si>
    <t>Número</t>
  </si>
  <si>
    <t>1. PRESUPUESTARIO y GOBERNANZA PÚBLICA</t>
  </si>
  <si>
    <t>1.1</t>
  </si>
  <si>
    <t>Garantizar que la tasa de crecimiento nominal del gasto público primario neto no exceda del
0,9 % en 2020, lo que corresponde a un ajuste estructural anual del 0,65 % del PIB</t>
  </si>
  <si>
    <t xml:space="preserve">Informe al Consejo de Ministros de los resultados de la fase I del procedimiento de revisión del gasto (Consejo de Ministros de 31/05/2019). </t>
  </si>
  <si>
    <t xml:space="preserve">Reducción estructural gasto público y mejora de la eficiencia de la administración. Sobre la base de estos informes, los departamentos ministeriales trabajan en propuestas de mejora, que se discutirán en CDGAE. </t>
  </si>
  <si>
    <t>Mandato a la Airef Revisiones de gasto (“Spending reviews”) Fase II en las áreas de beneficios fiscales, gasto hospitalario, incentivos a la contratación e infraestructuras de transporte (Consejo de Ministros 14/12/2018)</t>
  </si>
  <si>
    <t xml:space="preserve">Elaboración y aprobación en cuanto la situación política lo permita del Proyecto de Presupuestos Generales del Estado para 2020, incluyendo en la medida de lo posible las medidas tributarias que el Gobierno en funciones ya planteó en el Proyecto de PGE 2019 y las nuevas figuras. </t>
  </si>
  <si>
    <t>Control del gasto y aumento estructural de los ingresos</t>
  </si>
  <si>
    <t>Medidas de sostenibilidad y eficiencia del gasto farmacéutico y sanitario de las Administraciones Públicas: Instrumento de sostenibilidad y prórroga del Convenio de colaboración entre la AGE y Farmaindustria.</t>
  </si>
  <si>
    <t>Sostenibilidad y eficiencia gasto farmacéutico y sanitario</t>
  </si>
  <si>
    <t>1.2</t>
  </si>
  <si>
    <t>Tomar medidas destinadas a fortalecer los marcos presupuestario y de contratación pública en todos los niveles de gobierno</t>
  </si>
  <si>
    <t>Aplicación de los instrumentos y mecanismos previstos por el marco normativo presupuestario (Ley Orgánica de Estabilidad Presupuestaria y Sostenibilidad Fiscal –LOEPSF-)</t>
  </si>
  <si>
    <r>
      <rPr>
        <b/>
        <u/>
        <sz val="8"/>
        <rFont val="Arial Narrow"/>
        <family val="2"/>
      </rPr>
      <t xml:space="preserve">Ley 9/2017, de 8 de noviembre, de Contratos del Sector Público.
</t>
    </r>
    <r>
      <rPr>
        <sz val="8"/>
        <rFont val="Arial Narrow"/>
        <family val="2"/>
      </rPr>
      <t>1. Entrada en vigor el pasado 9 de marzo de 2018 de la Ley 9/2017, de 8 de noviembre, de Contratos del Sector Público.
2. Refuerzo de la Junta Consultiva de Contratación Pública del Estado, que es designada como punto de referencia para la cooperación con la Comisión. 
3. Constitución del Comité de Cooperación en materia de contratación pública, con representantes de la AGE, las CCAA y las CCLL. 
     - Sesión constitutiva en febrero 2018. Está prevista su próxima reunión.
4. Creación de la Comisión Interministerial para la incorporación de criterios sociales en la contratación pública, mediante Real Decreto 94/2018, de 2 de marzo, con representación de todos los ministerios.
5.- Creación de la Comisión Interministerial para la incorporación de criterios ecológicos en la contratación pública, mediante RD 6/2018.
6.- Creación de la Comisión Interministerial para la incorporación de la metodología BIM en la contratación pública, mediante RD 1515/2018.
7. Creación de la Oficina Independiente de Regulación y Supervisión de la Contratación Pública, con plena independencia funcional y debe rendir cuentas anualmente a las Cortes Generales. En ella queda integrada la Oficina Nacional de Evaluación, que analizará la sostenibilidad financiera de los contratos de concesión de obras y concesión de servicios. 
      - Aprobación en febrero de 2019 de una Instrucción sobre contratos menores</t>
    </r>
    <r>
      <rPr>
        <b/>
        <u/>
        <sz val="8"/>
        <rFont val="Arial Narrow"/>
        <family val="2"/>
      </rPr>
      <t xml:space="preserve">
</t>
    </r>
    <r>
      <rPr>
        <sz val="8"/>
        <rFont val="Arial Narrow"/>
        <family val="2"/>
      </rPr>
      <t>8.- Acciones de coordinación:
      - Reunión constitutiva de la Comisión BIM (abril 2019). Reuniones de trabajo de la Comisión Interminiestrial para la incorporación de criterios ecológicos (noviembre 2018) y de la Comisión Interministerial para la incorporación de criterios sociales (abril 2019).
9.- Aprobación de planes de contratación pública:
     - Plan de Contratación Pública Ecológica de la Administración General del Estado, sus Organismos Autónomos y las Entidades Gestoras de la Seguridad Social 2018-2025 (diciembre 2018).
     - Plan para el impulso de la contratación pública socialmente responsable (abril 2019).</t>
    </r>
  </si>
  <si>
    <t xml:space="preserve">La nueva Ley de Contratos del Sector Público avanza en el refuerzo de los principios de eficiencia, integridad, igualdad de trato entre licitadores y no discrminación, libre concurrencia, publicidad, transparencia y lucha contra la corrupción. Mejora de la relación calidad-precio en la contratación pública, y se definen y regulan los conflictos de intereses. Se introducen medidas para agilizar los procedimientos, generalizar la contratación electrónica de extremo a extremo, ampliando su aplicación más alla de lo dispuesto por las Directivas al incluir los contratos por debajo de umbrales, dotar de mayores garantías de publicidad y transparencia a los procedimientos de contratación y fomentar la participación de las PYMES.     
Impulso de una nueva estructura de gobierno en la que destaca, en primer lugar, la Oficina Independiente de Regulación y Supervisión de la Contratación, con independencia funcional, que tiene como visión velar por la correcta aplicación de la legislación, promover la concurrencia, y combatir las ilegalidades.
En segundo lugar, la Oficina Nacional de Evaluación emitirá informes preceptivos en los que se valore la sostenibilidad financiera de los contratos de concesiones.
En tercer lugar, el Comité de Cooperación en Materia de Contratación Pública, se constituye como foro de encuentro, coordinación y cooperación entre todos los entes territoriales involucrados en la compra pública.
Configuración de la contratación pública como instrumento de promoción de políticas y prácticas responsables en materia social, laboral, medioambiental y de fomento de la innovación. Bajo este objetivo de "contratación estratégica" se ponen en macha las Comisiones referidas; en este caso, dos de estas Comisiones han aprobado ya sus respectivos planes, Plan de Contratación Pública Ecológica y Plan para el Impulso de la contratación pública socialmente responsable.
Por un lado, el Plan de Contratación Pública Ecológica  define qué se entiende por contratación pública ecológica y establece una serie de objetivos para su fomento. Así mismo, se recogen una serie de criterios medio ambientales y determina un grupo de 20 bienes, obras y servicios prioritarios. Por otro lado, el Plan pra el impulso de la contratación pública socialmente responsable busca incentivar la utilización de la contratación pública para la promoción de oportunidades de empleo, trabajos dignos, inclusión social, accesibilidad o comercio justo, entre otras áreas, se trata de una medida que beneficia especialmente a las personas con discapacidad, a las mujeres y que fomenta las mejoras de las condiciones laborales del conjunto de los trabajadores.                                                                                                                                  </t>
  </si>
  <si>
    <t>Con esta medida, se pretende potenciar la especialización y profesionalización de la contratación, obtener mejores precios por un diseño más adecuado del proceso de contratación y por la agregación de demanda y ahorrar costes de gestión, en relación con la contratación dispersa. Asimismo, a través del sistema estatal de contrataación centralizada se impulsará la contratación estratégica, coherente con las políticas públicas en materia ecológica, social, de PYMES, se armonizarán los procedimientos de contratación y simplificación de trámites</t>
  </si>
  <si>
    <t>1.3</t>
  </si>
  <si>
    <t xml:space="preserve"> Preservar la sostenibilidad del sistema de pensiones.</t>
  </si>
  <si>
    <t>Aumento estructural de las cotizaciones del sistema de Seguridad Social mediante las medidas contenidas en las siguientes normas: 
* Real Decreto 1462/2018, de 21 de diciembre, por el que se fija el salario mínimo interprofesional para 2019.
* Real Decreto-ley 28/2018, de 28 de diciembre, para la revalorización de las pensiones públicas y otras medidas urgentes en materia social, laboral y de empleo.
* Real Decreto-ley 8/2019, de 8 de marzo, de medidas urgentes de protección social y de la lucha contra la precariedad laboral en la jornada de trabajo 
Las prnicipales medidas adoptadas son:
* Aumento bases máximas de cotización en un 7%
* Tarifa de cotización por contingencias profesionales: aumento del tipo mínimo hasta el 1,5%
* Tarifa de cotización por contingencias profesionales de autónomos: aumento hasta el tipo máximo si existe coeficiente reductor de la edad de jubilación
* Cobertura total en el régimen especial de los trabajadores autónomos (RETA) por contingencias profesionales
* Aumento cotización trabajadores agrarios cuenta ajena
* Convenio formación y prácticas: cotización becarios
* Nuevo tramo cotización de las empleadas del hogar
* Cotización adicional en contratos inferiores a cinco días
* Incremento recaudación por cuotas y de las bases mínimas de cotización como consecuencia dela subida del salario mínimo interprofesional
* Incremento de las cotizaciones por la recuperación del subsidio de desempleo para mayores de 52 años
* Cotizaciones de las cuidadoras no profesionales de personas en situación de dependencia
* Cuotas por todas las contingencias de los autónomos con cese de actividad en 2018 y que lleven 60 días o más en IT en la entrada en vigor del RD-l 28/2018  serán abonadas por la mutua o entidad gestora o servicio público de     empleo estatal con cargo a las cuotas del cese de actividad
* La cotización de los policías que se beneficien del coeficiente reductor para la edad de jubilación se incrementarán en una tasa adicional</t>
  </si>
  <si>
    <t>Previsión de aumento de ingresos Seguridad Social de 3.786 millones en total.</t>
  </si>
  <si>
    <t>1.4</t>
  </si>
  <si>
    <t>Destinar los ingresos extraordinarios a acelerar la reducción de la ratio de deuda pública</t>
  </si>
  <si>
    <t>Reducción de las emisiones netas de deuda del Tesoro el Tesoro Público. La emisión neta se situará en 20.000 millones, un 42,9% menos de la estimada a principios de año y la menor emisión neta desde 2007.</t>
  </si>
  <si>
    <t>La progresiva reducción de las necesidades de financiación del Tesoro contribuirá al objetivo de aminorar el peso de la deuda pública sobre el PIB. Además, las menores necesidades de financiación permiten un ahorro estimado de más de 2.000 millones de euros.</t>
  </si>
  <si>
    <t>2. MERCADO LABORAL, SERVICIOS SOCIALES Y EDUCACIÓN</t>
  </si>
  <si>
    <t>2.1</t>
  </si>
  <si>
    <t>Garantizar que los servicios sociales y de empleo sean capaces de proporcionar un apoyo
efectivo</t>
  </si>
  <si>
    <t>Plan de choque por el empleo joven (2019-2021). Consejo de Ministros 7/12/2018</t>
  </si>
  <si>
    <t>El Plan prevé reducir la tasa de paro juvenil hasta el 23,5%, y que 168.000 desempleados menores de 25 años se incorporen al mercado laboral.</t>
  </si>
  <si>
    <t>Refuerzo de los programas de formación del Servicio Público de Empleo Estatal, en colaboración con el sector privado: Aprobada en Consejo de Ministros 21/12/2018 Resolución por la que se aprueba una convocatoria de subvenciones para la financiación de programas de formación de ámbito estatal, con cargo al crédito presupuestario de gastos del Servicio Público de Empleo Estatal.</t>
  </si>
  <si>
    <t>350 millones € en tres años: 140 en 2019, y 105 en 2020 y 2021.</t>
  </si>
  <si>
    <t>Plan Anual de Política de Empleo 2019 (PAPE 2019). Aprobado en Consejo de Ministros 8/03/2019</t>
  </si>
  <si>
    <t>Impulso a las políticas activas de empleo y refuerzo de la coordinación con las Comunidades Autónomas.</t>
  </si>
  <si>
    <t>Plan de apoyo a los parados de larga duración REINCORPORA-T. Aprobado en Consejo de Ministros de 5/04/19</t>
  </si>
  <si>
    <t xml:space="preserve">Reducción del desempleo de larga duración, apoyando la incorporación de los desempleados al mercado de trabajo, con especial atención a los colectivos más vulnerables, potenciando el carácter preventivo de las medidas ante situaciones de riesgo y vulnerabiliad ante el empleo.  </t>
  </si>
  <si>
    <t xml:space="preserve">Tarjeta Social Universal. </t>
  </si>
  <si>
    <t>En funcionamiento desde 5/10/2018. Regulada en la Ley 6/2018 de Presupuestos Generales del Estado para 2018.
Coordinación del sistema de prestaciones sociales: El Sistema de Tarjeta Social Universal recoge las prestaciones sociales públicas que reciben los ciudadanos gestionadas por la Administración General del Estado, las CCAA, las entidades locales y otras entidades.</t>
  </si>
  <si>
    <t>Red de inclusión social 2017-2020</t>
  </si>
  <si>
    <t>Avances en el desarrollo de su Plan de trabajo, creación de dos nuevos grupos de trabajo para desarrollar herramientas diagnósticas comunes para las situaciones de vulnerabilidad y/o exclusion social y para establecer modelos integrados de información compartida entre el Tercer Sector y los Servicios Sociales y de Empeo Públicos. Además se están llevando a cabo una serie de experiencias piloto en CCAA para fomentar la colaboración entre los Servicios Sociales y de Empleo, lo que servirá de base para implantar la coordinación en todo el territorio.</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</si>
  <si>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</si>
  <si>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t>
  </si>
  <si>
    <t>2.2</t>
  </si>
  <si>
    <t>Favorecer la transición hacia los contratos indefinidos, en particular mediante la simplificación del sistema de incentivos a la contratación</t>
  </si>
  <si>
    <t>Plan Director por un Trabajo Digno 2018-2020. Aprobado en Consejo de Ministros 27/07/18</t>
  </si>
  <si>
    <t>El Consejo de Ministros 9/08/2019 examinó los resultados del Plan Director: 173.957 contratos temporales irregulares transformados en indefinidos desde agosto de 2018 hasta junio de 2019 (un incremento del 83% en relación con el mismo periodo del año anterior).</t>
  </si>
  <si>
    <t>Derogación expresa de las medidas contractuales e incentivos a la contratación vinculadas a una tasa de desempleo superior al 15 por ciento por Real Decreto-ley 28/2018, de 28 de diciembre, para la revalorización de las pensiones públicas y otras medidas urgentes en materia social, laboral y de empleo. Quedan derogados:
* El contrato indefinido de apoyo a emprendedores (que tenía un periodo de prueba de 1 año)
* La posibilidad de celebrar contratos de formación y aprendizaje con personas de entre 25 y 30 años
* Los incentivos a la contratación a tiempo parcial con vinculación formativa 
* La contratación indefinida de un joven por microempresas y empresarios autónomos
* Los incentivos a la contratación en nuevos proyectos de emprendimiento joven 
* Contrato al primer empleo joven 
* Incentivos a los contratos en prácticas</t>
  </si>
  <si>
    <t>Simplificación del sistema de incentivos a la contratación.</t>
  </si>
  <si>
    <t>Plan REINCORPORA-T. Aprobado en Consejo de Ministros de 5/04/19</t>
  </si>
  <si>
    <t xml:space="preserve">Reducción del desempleo de larga duración, apoyando la incorporación de los desempleados al mercado de trabajo, con especial atención a los colectivos más vulnerables, potenciando el carácter preventivo de las medidas ante situaciones de riesgo y vulnerabiliad ante el empleo. Entre las medidas se incluye una bonificacion para incentivar la contratación indefinida de parados de larga duración.    </t>
  </si>
  <si>
    <t xml:space="preserve">Incremento del 36 al 40 por ciento del recargo sobre la cuota empresarial de los contratos de duración igual o inferior a 5 días </t>
  </si>
  <si>
    <t>Real Decreto-Ley 28/2018. Desincentivar uso de contratos de trabajo de muy corta duración</t>
  </si>
  <si>
    <t>2.3</t>
  </si>
  <si>
    <t>Mejorar el apoyo a las familias y reducir la fragmentación del sistema nacional de asistencia al desempleo y subsanar las
carencias en la cobertura de los regímenes autonómicos de renta mínima</t>
  </si>
  <si>
    <t>Reforma del sistema de becas y ayudas al estudio</t>
  </si>
  <si>
    <t>Pendiente, pero ya en 2019 se ha ampliado en 40 millones de euros el presupuesto destinado a becas, tanto preuniversitarias como universitarias, y se ha adelantado unas semanas la publicación de los umbrales de renta y patrimonio familiar y de las cuantías de las becas y ayudas al estudio para el curso 2019-2020, atendiendo así a la reivindicación histórica de la comunidad educativa de adelantar las convocatorias.</t>
  </si>
  <si>
    <t>Aumento del salario mínimo</t>
  </si>
  <si>
    <t>Previsión de afectación a cerca de 2,5 millones de trabajadores.</t>
  </si>
  <si>
    <t>Incremento de la prestación por hijo a cargo</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</si>
  <si>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18.532 euros para familias numerosas (3.002 euros más por hijo a partir del cuarto).</t>
  </si>
  <si>
    <t>Refuerzo de los sistemas de protección social: Recuperación de la edad de 52 años para el subsidio por desempleo y de la pensión mínima de Incapacidad Permanente Total para quienes tienen menos de 60 años.</t>
  </si>
  <si>
    <t>Ofrece la cobertura necesaria a personas que se encuentran en situación de especial vulnerabilidad.</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</si>
  <si>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</si>
  <si>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 y prestaciones básicas de servicios sociales</t>
  </si>
  <si>
    <t>45 millones € para financiar programas sociales de las CCAA para familias vulnerables con hijos en la atención de necesidades básicas, apoyo a la conciliación e inserción sociolaboral y servicios de intervención y apoyo familiar  y 40 millones € para apoyar los servicios sociales de atención primaria.</t>
  </si>
  <si>
    <t>Equiparación progresiva del permiso de  paternidad con el de maternidad</t>
  </si>
  <si>
    <t>Paso importante en la consecución de la igualdad real y efectiva entre hombres y mujeres en el mercado de trabajo: Ampliación de los permisos por nacimiento y cuidado del menor para equiparar progresivamente a ambos progenitores. Para el progenitor distinto a la madre biológica se prevé la ampliación a 16 semanas de manera gradual: en 2019 hasta las 8 semanas; en 2020 hasta las 12 semanas y en 2021 hasta las 16 semanas.</t>
  </si>
  <si>
    <t xml:space="preserve">Programa VECA 2019, "Vacaciones escolares, continuar aprendiendo": Movilización de recursos de los Presupuestos Generales del Estado para apoyar iniciativas CCAA, Ayuntamientos y sociedad civil para garantía alimentación, ocio y cultura de los menores en el periodo vacacional. </t>
  </si>
  <si>
    <t>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</si>
  <si>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Barómetro Social (medida en preparación. Se han establecido contactos con el CIS y la institución se ha mostrado muy favorable. Se ha empezado a trabajar en el diseño del cuestionario)</t>
  </si>
  <si>
    <t xml:space="preserve">En España no existen bases de datos que ofrezcan información sistemática acerca de las actitudes de la ciudadanía en relación a las políticas, los servicios sociales, las causas y consecuencias de la pobreza y las políticas para hacerle frente. Una mayor  información permitirá mejorar el diseño e implementación de las políticas públicas. </t>
  </si>
  <si>
    <t>Reparto del crédito disponible para desarrollar programas sociales con cargo al Impuesto sobre la Renta de las Personas Físicas</t>
  </si>
  <si>
    <t>El crédito supone un aumento de más de 35 millones €.</t>
  </si>
  <si>
    <t>Actualización del catálogo común de la prestación ortoprotésica para personas con discapacidad, que constituyen uno de los grupos más vulnerables de la sociedad</t>
  </si>
  <si>
    <t>Se incluyen 48 nuevos productos de sillas de ruedas, órtesis y ortoprótesis especiales y se amplían indicaciones de algunos ya existentes que cubrirán necesidades hasta ahora no atendidas. Además, se define para cada tipo de producto el importe máximo de financiación, adecuándolo a la realidad del mercado, para que puedan financiarse totalmente los productos incluidos y los usuarios no tengan que abonar cantidades adicionales.</t>
  </si>
  <si>
    <t>Recuperación de la financiación de las cuotas del convenio especial de los cuidadores no profesionales de las personas en situación de dependencia</t>
  </si>
  <si>
    <t>Estas medidas suponen recuperar la financiación del nivel acordado (suprimido en 2012) e incrementar la aportación al nivel mínimo por parte del Estado central un 31,7%.</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</si>
  <si>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</si>
  <si>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</si>
  <si>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</si>
  <si>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</si>
  <si>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Aprobadas las Directrices Generales de la Estrategia nacional frente al reto demográfico en Consejo de Ministros 29/03/2019. En fase de presentación y debate con las Comunidades Autónomas y las entidades locales, para su futura aprobación en Conferencia de Presidentes.</t>
  </si>
  <si>
    <t>La Estrategia aborda el reto demográfico e impulsa el desarrollo económico y social de los municipios pequeños con saldo demográfico muy negativo.</t>
  </si>
  <si>
    <t>Ampliación del bono social eléctrico y creación del bono social térmico (Real Decreto Ley 15/2018, de 5 de octubre)</t>
  </si>
  <si>
    <t>Medidas para paliar la pobreza energética</t>
  </si>
  <si>
    <t>Estrategia nacional contra la pobreza energática 2019-2024. (Aprobada en Consejo de Ministros de 5/04/2019)</t>
  </si>
  <si>
    <t>Aproximación rigurosa y global al problema de la pobreza energética. Objetivo de reducción: al menos el 25% antes de 2025.</t>
  </si>
  <si>
    <t>Real Decreto-Ley 7/2019, de 1 de marzo, de medidas urgentes en materia de vivienda y alquiler</t>
  </si>
  <si>
    <t>Impulso al acceso a vivienda de alquiler a precios asequibles y refuerzo de la protección para los colectivos más vulnerables.</t>
  </si>
  <si>
    <t>Programa de medidas para promover la oferta de vivienda en alquiler. Informado por la CDGAE de 26 /09/2019.</t>
  </si>
  <si>
    <t>Objetico de incrementar el parque de viviendas de alquiler a precio asequible y de carácter social para poder alcanzar niveles cercanos a la media europea. Las tensiones de precios, concentradas en determinadas poblaciones y fundamentalmente debidas a la escasez de oferta, están provocando dificultades de acceso a la vivienda, especialmente entre la población joven y los colectivos más vulnerables.</t>
  </si>
  <si>
    <t>2.4</t>
  </si>
  <si>
    <t>Reducir el abandono escolar prematuro y mejorar los resultados educativos, teniendo en cuenta 
disparidades regionales</t>
  </si>
  <si>
    <t>Universalización de la educación infantil de 0-3 años (incluido en Proyecto de Ley de Educación)</t>
  </si>
  <si>
    <t>El proyecto de Ley de Educación incluye la adopción de un plan de implantación progresiva en ocho años. El plan priorizará el acceso a los niños en riesgo de pobreza y exclusión social. Se trata de combatir el fracaso escolar de los niños en situación de vulnerabilidad, y favorecer la participación de las mujeres en el mercado laboral.</t>
  </si>
  <si>
    <t xml:space="preserve">Plan Estratégico de Formación Profesional </t>
  </si>
  <si>
    <t>El plan busca potenciar la Formación Profesional Dual, incluyendo fórmulas flexibles que permitan la incorporación de pymes, e implantar una nueva metodología de diseño coordinado y en paralelo de Cualificaciones Profesionales, Títulos de Formación Profesional y Certificados de Profesionalidad, que garantice la rápida adecuación de la oferta formativa a las necesidades del mercado de trabajo así como la empleabilidad, tanto de los jóvenes en formación inicial, como de los trabajadores en proceso de cualificación y recualificación. Esta nueva metodología de diseño y aprobación de cualificaciones y títulos ha permitido acelerar notablemente el proceso. En lo que llevamos de 2019, se han aprobado siete nuevas cualificaciones profesionales –en 2018 no se aprobó ninguna- y se han actualizado otras 36 en múltiples áreas (informática y comunicaciones, química, industria extractiva, profesión agraria…). Estas nuevas cualificaciones se traducen posteriormente en modificaciones de las titulaciones existentes y nuevas titulaciones. Se han creado, asimismo, seis nuevas titulaciones y dos cursos de especialización, y se ha modificado otra titulación.</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</si>
  <si>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</si>
  <si>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funcionan 24 grupos de trabajo sobre diversas materias consideradas prioritarias.</t>
  </si>
  <si>
    <t>Programas de Cooperación Territorial (PCT) con las Comunidades Autónomas.</t>
  </si>
  <si>
    <t>En total, 208.695.658 euros en 2019 en diferentes programas de cooperación territorial educativos con las Comunidades Autónomas, para apoyo a la educación, libros de texto, impulso formación profesional dual, formación del profesorado…</t>
  </si>
  <si>
    <t xml:space="preserve">Plan de choque por el empleo joven </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</si>
  <si>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</si>
  <si>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2.5</t>
  </si>
  <si>
    <t>Incrementar la cooperación entre los sectores educativo y empresarial con vistas a mejorar las capacidades y cualificaciones demandadas en el mercado laboral, especialmente en el ámbito de las tecnologías de la información y la comunicación.</t>
  </si>
  <si>
    <t xml:space="preserve">Refuerzo de la implicación de las empresas en el diseño y aprobación de cualificaciones en el marco del Plan Estratégico de Formación Profesional </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</si>
  <si>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t>
  </si>
  <si>
    <t xml:space="preserve">Adaptación del sistema de formación profesional al ámbito digital </t>
  </si>
  <si>
    <t>En proceso de diseño doce nuevos cursos de especialización para titulados de Formación Profesional asociados a inteligencia artificial, big data, realidad virtual, robótica móvil, vehículos autónomos, cloud computing, tecnología 5G, Internet de las cosas, etc.</t>
  </si>
  <si>
    <t>Desarrollo del marco reglamentario de la formación para el empleo</t>
  </si>
  <si>
    <t>Avance en los desarrollos normativos del sistema de formación para el empleo a través de la aprobación de tres órdenes ministeriales.</t>
  </si>
  <si>
    <t>Sistema “Reconoce” de acreditación de competencias clave de educación no formal</t>
  </si>
  <si>
    <t>“Reconoce”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t>
  </si>
  <si>
    <t>Proyecto de homologación nacional de titulaciones en materia de juventud</t>
  </si>
  <si>
    <t xml:space="preserve">Dirigido a la implantación de un sistema básico común de titulaciones en materia de juventud, reconocido por todas las CCAA. Este programa puede tener decenas de miles de usuarios en toda España, y es imprescindible para posibilitar la formación y el ejercicio profesional de los técnicos de juventud en el conjunto del territorio nacional. Actualmente en desarrollo. </t>
  </si>
  <si>
    <t>3. PRIORIDADES DE INVERSIÓN</t>
  </si>
  <si>
    <t>3.1</t>
  </si>
  <si>
    <t>Centrar la política económica de inversión en el fomento de la innovación,…</t>
  </si>
  <si>
    <t xml:space="preserve">Refuerzo instrumentos públicos de apoyo a la I+D+I:
* En diciembre de 2018 entró en funcionamiento la Red Cervera. Se estiman compromisos de 140 M€ en ayudas parcialmente reembolsables para 2019. 
* Refuerzo actuaciones CDTI:918 M€ en 2019 (vs 749 M€ en 2018) en el desarrollo de más de 1.800 operaciones de I+D. Actuaciones compra pública pre-comercial y misiones estratégicas.
* Relanzada actividad de la sociedad de capital riesgo del CDTI INNVIERTE, con 60 M€ en 2019. 
* La Agencia Estatal de Investigación ha publicado convocatorias destinadas a proyectos de I+D por 875 M€.
* Ministerio de Industria, Comercio y Turismo a través de ENISA ha aprobado nuevos fondos por 98,5 M€ para apoyar a pymes, empresas de base tecnológica y jóvenes emprendedores . 
* Estrategia Industria Conectada 4.0: ayudas a la transformación digital de la industria manufacturera por  80 M€.
* El Ministerio de Ciencia, Innovación y Universidades ha relanzado la línea FID para la Compra Pública de Innovación, en cuyo marco se prevé la puesta en marcha de 17 nuevos proyectos antes de final de 2019.  </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</si>
  <si>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</si>
  <si>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 xml:space="preserve">Estrategia España Nación Emprendedora </t>
  </si>
  <si>
    <t>En elaboración</t>
  </si>
  <si>
    <t>Estrategia Nacional de Inteligencia Artificial</t>
  </si>
  <si>
    <t>Enfoque integrado ante el reto de la IA, que permita maximizar las oportunidades que supone este desarrollo tecnológico.</t>
  </si>
  <si>
    <t xml:space="preserve">Despliegue de infraestructuras digitales: Ayudas para el despliegue de la banda ancha (Programa PEBA, Plan 800, Escuelas conectadas) y puesta en marcha del proceso para el despliegue 5G (dividendo digital). </t>
  </si>
  <si>
    <t>Asegurar que España cuenta con las infraestructuras adecuadas para el desarrollo de la economía digital.</t>
  </si>
  <si>
    <t>Creación del Observatorio 5G</t>
  </si>
  <si>
    <t>Impulso tecnología 5G</t>
  </si>
  <si>
    <t>Atracción grandes instalaciones y proyectos científicos:  superordenador europeo de EuroHPC en el Centro Nacional de Supercomputación de Barcelona (anunciado junio 2019).
Se está negociando la posibilidad de que se instale en la isla de La Palma (Canarias) el telescopio TMT (Thirty Meter Telescope).</t>
  </si>
  <si>
    <t>El super ordenador europeo de EuroHPC supondrá una inversión por parte de la Unión Europea de cerca de 100 millones de euros, la más alta de la UE en una infraestructura de investigación en España.  
El telescopio TMT (Thirty Meter Telescope), lo que supondría una inversión de 1.200 millones de euros.
Más allá de la inversión directa, importante impacto positivo de situar a España a la vanguardia de las infraestructuras tecnológicas.</t>
  </si>
  <si>
    <t>Estrategia española de innovación para la economía azul (en elaboración. Informada a la CDGAE de 01/08/2019)</t>
  </si>
  <si>
    <t xml:space="preserve">Impulso a la I+D en el sector de crecimiento azul. </t>
  </si>
  <si>
    <t>Plan estratégico de apoyo integral al sector de la automoción 2019-2025</t>
  </si>
  <si>
    <t>Se estima que el impacto presupuestario que supondrá el Plan será de 515 millones € para los dos primeros años (2019-2020) y 2.634  millones € para el conjunto del periodo 2019-2025. Teniendo en cuenta el efecto arrastre, se calcula que el impacto total del Plan será de 2.283 millones € para 2019-2020 y 9.726 millones € para 2019-2025.</t>
  </si>
  <si>
    <t xml:space="preserve">Estrategia de digitalización del sector agroalimentario, forestal y del medio rural. </t>
  </si>
  <si>
    <t>Mejorar las condiciones de vida y de empleo en el medio rural y promover el poblamiento activo y estable de la España rural, así como contribuir al liderazgo del sector agroalimentario español que sea más competitivo, sostenible y generador de riqueza.</t>
  </si>
  <si>
    <t>Apoyo durante 2019 a los proyectos de I+D+i de la inmdustria de la construcción naval</t>
  </si>
  <si>
    <t xml:space="preserve">Presupuesto de 15 millones € para el impulso de la innovación en el setcor naval </t>
  </si>
  <si>
    <t>3.2</t>
  </si>
  <si>
    <t>… en la eficiencia energética y en el uso de los recursos</t>
  </si>
  <si>
    <t>Anteproyecto de Ley de Cambio Climático y Transición Energética</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</si>
  <si>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</si>
  <si>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</si>
  <si>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 entre 2021 y 2030 (80% inversión privada) y la creación de entre 250.000 y 364.000 empleos netos anuales a lo largo de la década.
* Se alcanzará un 42% de energías renovables sobre el uso de energía final. En el caso de la generación eléctrica, el porcentaje de renovables en 2030 alcanzará el 74%.
* La dependencia energética del exterior disminuye 15 puntos porcentuales, del 74% actual al 59% en 2030. </t>
  </si>
  <si>
    <t xml:space="preserve">Plan de acción para la descarbonización </t>
  </si>
  <si>
    <t xml:space="preserve">La CDGAE 05/09/2019 discutió los elementos para el Plan de acción. Se han identificado 10 áreas prioritarias de trabajo, en las que trabajarán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
</t>
  </si>
  <si>
    <t>Agenda Sectorial de la industria eólica, aprobada en septiembre de 2019</t>
  </si>
  <si>
    <t xml:space="preserve">Estrategia Española de Economía circular </t>
  </si>
  <si>
    <t xml:space="preserve"> El principal reto de la Estrategia es transformar para 2030 el modelo económico lineal en un modelo circular, mejorando en un 30% la productividad de los materiales respecto al año 2015. La Estrategia promueve una economía compatible con la utilización racional de todos los recursos naturales, con el fin de proteger y mejorar la calidad de vida y defender y restaurar el medio ambiente. </t>
  </si>
  <si>
    <t>Programa Nacional de Control de la Contaminación Atmosférica (aprobado en Consejo de Ministros 27/09/2019)</t>
  </si>
  <si>
    <t>El primer Programa Nacional de Control de la Contaminación Atmosférica (PNCCA) permitirá reducir de manera muy significativa los niveles de contaminación de compuestos y sustancias  nocivas para la salud, en cumplimiento de los compromisos establecidos para España en la Directiva de Techos Nacionales de Emisión para 2030. El plan contempla un total de 57 medidas dirigidas a todos los sectores contaminantes necesarias para alcanzar esta meta y proteger la salud de las personas y de los ecosistemas.</t>
  </si>
  <si>
    <t>Plan Nacional de Depuración, Saneamiento, Eficiencia, Ahorro y Reutilización de agua.</t>
  </si>
  <si>
    <t>Sienta las bases para fijar los criterios generales (económicos, sociales y ambientales) que permitan priorizar y estudiar la viabilidad de las medidas y actuaciones en depuración y saneamiento recogidas en los planes hidrológicos.</t>
  </si>
  <si>
    <t>Plan Nacional de Acción de Eficiencia Energética 2017-2020</t>
  </si>
  <si>
    <t>Plan Nacional que persigue cumplir con los objetivos a 2020 que tiene España en materia de eficiencia energética.</t>
  </si>
  <si>
    <t>Fondo Nacional de Eficiencia Energética 2014-2020</t>
  </si>
  <si>
    <t>Mecanismo de financiación de las iniciativas nacionales de eficiencia energética.</t>
  </si>
  <si>
    <t>Programa de ayudas para actuaciones de eficiencia energética en PYME y Gran Empresa del sector industrial</t>
  </si>
  <si>
    <t xml:space="preserve">Impulso a medidas de ahorro y eficiencia energética en el sector industrial. </t>
  </si>
  <si>
    <t>Programa MOVES (Aprobado por Real Decreto 72/2019, de 15 de febrero)
Programa MOVES Singulares (Orden TEC/752/2019 de 8 de julio)</t>
  </si>
  <si>
    <t>Impulso a la movilidad sostenible
Impulso a soluciones singulares de movilidad en enotrnos urbanos y proyectos de innovación en electromovilidad</t>
  </si>
  <si>
    <t>Nueva regulación del autoconsumo y eliminación del llamado "impuesto al sol" (Real Decreto-Ley 15/2018 y Real Decreto 244/2019)</t>
  </si>
  <si>
    <t>La extensión del autoconsumo favorece la electrificación de la economía y la reducción de emisiones, ofrece una alternativa a los ciudadanos que puede ser más ventajosa económicamente que el consumo de energía tradicional, permite la entrada de nuevos actores y de la propia ciudadanía en el sistema eléctrico, y fomenta la actividad económica y el empleo local, por su carácter distribuido.</t>
  </si>
  <si>
    <t>Estrategia de Movilidad Segura, Sostenible y Conectada</t>
  </si>
  <si>
    <t>Se está trabajando en una nueva Estrategia de Movilidad Segura, Sostenible y Conectada alineada con los Objetivos de Desarrollo Sostenible de las Naciones Unidas y el Acuerdo de París de 2015, así como con los objetivos marcados a nivel europeo, que tendrá como ejes centrales la Seguridad, la Sostenibilidad, la Lucha contra el Cambio Climático, la Intermodalidad, la Innovación y la Digitalización.</t>
  </si>
  <si>
    <t>Plan Estatal de Vivienda 2018-2021 (Real Decreto 106/2018, de 9 de marzo)</t>
  </si>
  <si>
    <t>Uno de los objetivos del Plan Estatal de Vivienda 2018-2021 es mejorar la calidad de la edificación y, en particular, de su conservación, de su eficiencia energética, de su accesibilidad universal y de su sostenibilidad ambiental. Prevé programas de ayudas para la rehabilitación, regeneración y renovación, fomento de la conservación, la mejora de la eficiencia energética y la implantación de la accesibilidad universal, no solo de nuestras viviendas, sino también del entorno urbano en el que desarrollan su vida los ocupantes de las mismas.</t>
  </si>
  <si>
    <t>Agenda Urbana Española (Consejo de Ministro 22 de febrero de 2019)</t>
  </si>
  <si>
    <t>La Agenda Urbana española es un instrumento estratégico que promueve la sostenibilidad territorial, económica y medioambiental desde las políticas urbanas. Contiene una metodología para que los Ayuntamientos hagan planificación integrada en el marco de los objetivos de sostenibilidad establecidos por los acuerdos internacionales suscritos por España.  La financiación del desarrollo urbano resulta fundamental para la consecución de la eficiencia energética, la resiliencia de pueblos y  ciudades frente a las consecuencias del impacto del cambio climático, la mejora de la movilidad urbana, las relaciones urbano- rurales y el reto de la despoblación,  además de las actuaciones innovadoras y de adaptación a las nuevas tecnologías.</t>
  </si>
  <si>
    <t>Estrategia a largo plazo para la rehabilitación energética en el sector de la edificación en España (art. 4 Directiva 2012/27/UE)</t>
  </si>
  <si>
    <t xml:space="preserve">El art. 4 de la Directiva 2012/27/UE, sobre Eficiencia Energética, exigió a los Estados miembros presentar en 2014 una estrategia para movilizar inversiones en la renovación del parque nacional de edificios residenciales y comerciales, tanto público como privado, elaborando España la "Estrategia a largo plazo para la rehabilitación energética en el sector de la edificación (ERESEE)" en cumplimiento de dicha exigencia. La Estrategia se realiza en coordinación con el Plan Nacional de Energía y Clima (PNIEC), la Estrategia de Descarbonización 2050, y se enmarca en el Plan Nacional de Acción para la Eficiencia Energética (PNAEE). La ERESEE 2014 fue la estrategia mejor valorada de toda la Unión Europea, según el Informe realizado por el JRC de la Comisión Europea. La Estrategia, de acuerdo a lo exigido por la propia Directiva, que pide que el documento sea revisado cada 3 años, fue actualizada en 2017 y está actualmente en revisión.  La Estrategia es un documento que contiene:  un análisis del parque inmobiliario con objeto de determinar la cuota prevista de edificios renovados en 2020, un analísis de las reformas apropiadas para cada tipo de edificio y zona climática al objeto de orientar las actuaciones económicamente rentables, una revisión de las políticas públicas, así como de las iniciativas públicas y privadas para incentivar la rehabilitación energética del parque y un cálculo del ahorro de energía previsto en aplicación de la estrategia con vistas  a los objetivos de mejora de eficiencia y el objetivo final de la descarbonización del parque inmobiliario en 2050. Además analiza las repercusiones de las políticas de rehabilitación energética en otros parámetros como la actividad económica o el empleo,fundamentalmente en el sector de la construcción,  analiza su relación con el sector financiero y relación con otros temas, objeto también de desarrollo estratégico, como la pobreza energética y la movilidad sostenible. </t>
  </si>
  <si>
    <t>Nueva regulación sobre eficiencia energética, generación eléctrica y electromovilidad en el ámbito de la edificación (propuestas de Reales Decretos de modificación del Real Decreto 314/2006).</t>
  </si>
  <si>
    <t xml:space="preserve">En cumplimiento de las crecientes exigencias de las Directivas Europas ( Directiva 2010/30/UE, Directiva 2012/27/UE, Directiva 2018/844) el Ministerio de Fomento está modificando la normativa técnica que regula el comportamiento energético en la edificación, recogida en el Documento Básico de Ahorro de Energía del Código Técnico de la Edificación, a través de modificaciones del texto reglamentario orientadas a: ampliar las exigencias de eficiencia energética en las edificaciones, incrementar el porcentaje de energía renovables en la edificación, colaborando con ello a la descarbonización del parque y fomentando el autoconsumo y limitando la dependencia energética, e incentivar la movilidad sostenible a través de la regulación de la dotación de puntos de recarga para vehículos eléctricos en la edificación.  </t>
  </si>
  <si>
    <t>3.3</t>
  </si>
  <si>
    <t>en la mejora de las infraestructuras ferroviarias para el transporte de mercancías</t>
  </si>
  <si>
    <t xml:space="preserve">Estrategia indicativa del desarrollo, mantenimiento y renovación de las infraestructuras ferroviarias integrantes de la Red Ferroviaria de Interés General </t>
  </si>
  <si>
    <t>Esta estrategia establecerá un marco general de prioridades y financiero y estará basada en la eficiencia económica y social y en la financiación sostenible del sistema ferroviario, tendrá en cuenta, en su caso, las necesidades globales de la Unión Europea y se establecerá tras la tramitación del procedimiento en el que, en los términos que se establezcan reglamentariamente, se dará audiencia a las administraciones públicas autonómicas y locales afectadas y a los demás interesados.
La estrategia del desarrollo de las infraestructuras ferroviarias deberá realizarse desde una perspectiva intermodal para garantizar la optimización de los recursos invertidos y su asignación eficiente entre modos de transporte.</t>
  </si>
  <si>
    <t>3.4</t>
  </si>
  <si>
    <t>en la ampliación de las interconexiones eléctricas con el resto de la Unión</t>
  </si>
  <si>
    <t>Planificación Energética: Plan de Desarrollo de la Red de Transporte de Energía Eléctrica 2015-2020 y Plan de Desarrollo de la Red de Transporte de Energía Eléctrica con horizonte 2026 (en elaboración): interconexiones eléctricas</t>
  </si>
  <si>
    <t xml:space="preserve">Están en diferentes estadios de tramitación sendas interconexiones con Francia y Portugal:
 - El proyecto de la Bahía de Vizcaya, con el fin de duplicar la capacidad de interconexión con Francia hasta los 5.000 MW (puesta en servicio prevista en 2025). 
 -  La interconexión eléctrica de Portugal y España, entre Vila Fria-Vila do Conde-Recarei (Portugal) y Beariz- Fontefría (España), que, una vez concluida, permitiría a Portugal alcanzar un nivel de interconexión del 10% (puesta en servicio prevista en 2021).
Asimismo, está previsto ejecutar dos nuevos proyectos que cruzan los Pirineos que aumentarán  el nivel de interconexión entre Francia y España a alrededor de 8.000 MW.
Todas estas interconexiones están incluidas en la lista de Proyectos de Interés Común (PCI) del Reglamento 347/2013, relativo a las orientaciones sobre las infraestructuras energéticas transeuropeas. </t>
  </si>
  <si>
    <t>3.5</t>
  </si>
  <si>
    <t>Mejorar la eficacia de las
políticas de apoyo a la investigación y la innovación</t>
  </si>
  <si>
    <t>Reactivación Consejo de política científica, tecnológica y de innovación.</t>
  </si>
  <si>
    <t>Reactivado 6/11/2018 (no se reunía desde 7/10/2014). Esta reunión contó con la participación de los 10 ministerios con competencias en I+D+I y con representantes de 16 CCAA al máximo nivel.</t>
  </si>
  <si>
    <t>Estabilización y rejuvenecimiento del personal investigador en los Organismos Públicos de Investigación (OPI) y en las Universidades</t>
  </si>
  <si>
    <t>*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</si>
  <si>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 xml:space="preserve">Aprobación del Estatuto del personal investigador predoctoral en formación </t>
  </si>
  <si>
    <t>Mejora de las condiciones de trabajo de los investigadores jóvenes. Atracción y retención de talento para la investigación.</t>
  </si>
  <si>
    <t>Reforma del sistema de evaluación del personal investigador funcionario (Real Decreto 310/2019, de 26 de abril)</t>
  </si>
  <si>
    <t>Sistema de evaluación más transparente, que introduzca los incentivos adecuados para una actividad investigadora de calidad.</t>
  </si>
  <si>
    <t>Puesta en marcha del "sexenio de transferencia de conocimiento" en el ámbito de la evaluación de la actividad investigadora de los profesores universitarios y del personal de escalas científicas de los OPI.</t>
  </si>
  <si>
    <t>Se reconoce así la participación en proyectos en empresas, actividades divulgativas, etc., a efectos del cálculo de complementos de productividad.</t>
  </si>
  <si>
    <t>Eliminación de trabas administrativas del Sistema Español de Ciencia, Tecnología e Innovación.</t>
  </si>
  <si>
    <t>Reforma del sistema con los siguientes elementos:
* Reducción de las cargas administrativas en el desarrollo de los proyectos científicos
* Agilización de la contratación estable de investigadores y de la contratación de materiales
* Aumento de medios para evitar retrasos en las convocatorias 
* Garantía de la igualdad de oportunidades entre investigadores</t>
  </si>
  <si>
    <t>Publicación del calendario de convocatorias de la Agencia Estatal de Investigación hasta final 2020.</t>
  </si>
  <si>
    <t>Esta medida atiende a una demanda unánime del sector, que  permitirá a los investigadores planificar mejor su trabajo.</t>
  </si>
  <si>
    <t>4. UNIDAD DE MERCADO</t>
  </si>
  <si>
    <t>4.1</t>
  </si>
  <si>
    <t>Avanzar en la aplicación de la Ley de garantía de la unidad de mercado velando por que, a todos los niveles de gobierno, las normas por las que se rigen el acceso a las actividades económicas y su ejercicio —en particular en el caso de los servicios— sean coherentes con los principios de dicha Ley, y mejorando la cooperación entre las Administraciones.</t>
  </si>
  <si>
    <t xml:space="preserve">Creación de la Conferencia Sectorial de Mejora Regulatoria y Clima de Negocios. </t>
  </si>
  <si>
    <t>La nueva Conferencia se ocupará de preservar y mejorar el clima inversor en el país, y favorecerá la aplicación de los principios de la Ley de Garantía de la Unidad de Mercado promoviendo la mejora regulatoria y la adopción de las mejores prácticas en ámbitos como, por ejemplo, la tramitación de autorizaciones y licencias de actividad, sin merma de la autonomía de Comunidades Autónomas y Ayuntamientos.</t>
  </si>
  <si>
    <t>Mecanismos de protección de operadores: artículos 26 y 28 de la Ley de garantía de la unidad de mercado.</t>
  </si>
  <si>
    <t>Los mecanismos para proteger a los operadores económicos están plenamente operativos. La Secretaría del Consejo para la Unidad de Mercado ha tramitado 537 casos hasta 30/09/2019, de los cuales aproximadamente uno, de cada tres que tenían problemas de compatibilidad con la LGUM, se han resulto a favor del demandante. En el marco de estos procedimientos se han elaborado más de 1500 informes por parte de la Secretaría y de las distintas Administraciones.</t>
  </si>
  <si>
    <t>Mecanismos de protección de operadores: artículo 27 de la Ley de garantía de la unidad de mercado.</t>
  </si>
  <si>
    <t>Hasta 30/09/2019 la CNMC ha interpuesto más de 50 recursos, de los cuales se han resuelto 21. 15 de esas sentencias han estimado total o parcialmente los recursos de la CNMC.</t>
  </si>
  <si>
    <t>Objetivos nacionales</t>
  </si>
  <si>
    <t>Descripción del vínculo</t>
  </si>
  <si>
    <t>Empleo para el 74% de las personas de entre 20 a 64 años</t>
  </si>
  <si>
    <t xml:space="preserve">Estrategia Española de Activación para el Empleo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</si>
  <si>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t>
  </si>
  <si>
    <t>Plan Anual de Política de Empleo 2019 (PAPE 2019)</t>
  </si>
  <si>
    <t>Aprobado en Consejo de Ministros 8/03/2019. Impulso a las políticas activas de empleo y refuerzo de la coordinación con las Comunidades Autónomas.
Conviene destacar la la simplificación y racionalización del número de indicadores, fruto del trabajo conjunto realizado con las Comunidades Autónomas; y por otra parte, que en su elaboración se ha tenido en cuenta el resultado de la segunda evaluación que se ha realizado por la Red de Servicios Públicos Europeos.</t>
  </si>
  <si>
    <t xml:space="preserve">Plan Director por un Trabajo Digno 2018-2020 </t>
  </si>
  <si>
    <t>El Consejo de Ministros de 9/08/2019 examinó los resultados del Plan Director: 173.957 contratos temporales irregulares transformados en indefinidos desde agosto de 2018 hasta junio de 2019 (un incremento del 83% en relación con el mismo periodo del año anterior).</t>
  </si>
  <si>
    <t>Plan de choque por el empleo joven 2019-2021</t>
  </si>
  <si>
    <t>Plan Reincorpora-T 2019-2021</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</si>
  <si>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</si>
  <si>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</si>
  <si>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</si>
  <si>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</si>
  <si>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Plan de acción para la internacionalización de la economía española 2019-2020</t>
  </si>
  <si>
    <t>Impulso al sector exterior, como fuente de crecimiento y empleo.</t>
  </si>
  <si>
    <t>Plan de Modernización del Comercio Minorista (en elaboración)</t>
  </si>
  <si>
    <t>Aumento de la competitividad del sector del comercio minorista, clave para el tejido económico y el empleo.</t>
  </si>
  <si>
    <t>Directrices generales de la estrategia de turismo sostenible 2030</t>
  </si>
  <si>
    <t>Impulso y modernización del sector turístico. Aumento de la competitividad y del empleo de calidad.</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</si>
  <si>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</si>
  <si>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Sistema "Reconoce" de acreditación de competencias clave de educación no formal</t>
  </si>
  <si>
    <t xml:space="preserve">“Reconoce”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 </t>
  </si>
  <si>
    <t>Plan de acción para la descarbonización</t>
  </si>
  <si>
    <t>La CDGAE de 5/09/2019 discutió los elementos para el Plan de acción, que pretende identificar e impulsar oportunidades de crecimiento de la economía y del empleo.</t>
  </si>
  <si>
    <t>Estrategia de Transición Justa</t>
  </si>
  <si>
    <t>Se trata de maximizar las oportunidades de empleo y minimizar los impactos de la transición energética.</t>
  </si>
  <si>
    <t xml:space="preserve"> Inversión del 2% del PIB en I+D</t>
  </si>
  <si>
    <t xml:space="preserve">Presupuesto Estatal de I+D+i </t>
  </si>
  <si>
    <t>Los PGE 2018 prorrogados para 2019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</si>
  <si>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Agencia Estatal de Investigación. 2019 es el tercer año en que la Agencia cuenta con su propio presupuesto dedicado a la promoción y coordinación de la investigación científica y tecnológica. El presupuesto de la Agencia en 2019 está prorrogado del 2018, y asciende a 640 millones de euros, de ellos 614 dedicados a ayudas del Plan Estatal de Investigación  Científica y Técnica y de Innovación 2017-2020.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</si>
  <si>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</si>
  <si>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</si>
  <si>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invirtió en 2018 974 millones de euros apoyando 1.657 proyectos de I+D+I. Sus instrumentos tradicionales de actuación son los IDIS, Proyectos de I+D; los Proyectos Estratégicos Empresariales CIEN, INNOGLOBAL en cooperación internacional y NEOTEC para empresas de base tecnológica. Además convocó INTERCONNECTA, proyectos de desarrollo experimental en consorcios de ámbito regional, en varias Comunidades Autónomas, como parte del Fondo FEDER Tecnológico.</t>
  </si>
  <si>
    <t>Recursos Humanos en I+D</t>
  </si>
  <si>
    <t>Estabilización y rejuvenecimiento del personal investigador en los Organismos Públicos de Investigación (OPI) y en las Universidades
*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</si>
  <si>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Aprobación del Estatuto del personal investigador predoctoral en formación. Mejora de las condiciones de trabajo de los investigadores jóvenes. Atracción y retención de talento para la investigación.</t>
  </si>
  <si>
    <t>Refuerzo instrumentos públicos de apoyo a la I+D+I: Red Cervera, aumento actuaciones CDTI, INNVIERTE, Agencia Estatal investigación, ENISA, Estrategia industria conectada 4.0., Línea FID del Ministerio de Ciencia, Innovación y Universidades (ver CSR 3.1.)</t>
  </si>
  <si>
    <t>Estrategia España Nación Emprendedora</t>
  </si>
  <si>
    <t xml:space="preserve">En elaboración </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</si>
  <si>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</si>
  <si>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</si>
  <si>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Creación del observatorio 5G</t>
  </si>
  <si>
    <t>Impulso a la tecnología 5G.</t>
  </si>
  <si>
    <t>Atracción grandes instalaciones y proyectos científicos: superordenador europeo de EuroHPC en el Centro Nacional de Supercomputación de Barcelona (anunciado junio 2019).
Se está negociando la posibilidad de que se instale en la isla de La Palma (Canarias) el telescopio TMT (Thirty Meter Telescope).</t>
  </si>
  <si>
    <t>El super ordenador europeo de EuroHPC supondrá una inversión por parte de la Unión Europea de cerca de 100 millones de euros, la más alta de la UE en una infraestructura de investigación en España.  
El telescopio TMT (Thirty Meter Telescope), lo que supondría una inversión de 1.200 millones de euros.
Más allá de la inversión directa, importante impacto positivo de situar a España a la vanguardia de las infraestructuras tecnológicas.</t>
  </si>
  <si>
    <t>Estrategia española de innovación para la economía azul (en elaboración, informada a la CDGAE de 1/08/2018)</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</si>
  <si>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</si>
  <si>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</si>
  <si>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Apoyo durante 2019 a los proyectos de I+D+i de la industria de construcción naval</t>
  </si>
  <si>
    <t>Presupuesto anual de 15 millones € para el impulso de la innovación en el sector</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</si>
  <si>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</si>
  <si>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</si>
  <si>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</si>
  <si>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Plan Nacional que persigue cumplir con los objetivos a 2020 que tiene España en materia de eficiencia energética .</t>
  </si>
  <si>
    <t>Impulso a medidas de ahorro y eficiencia energética en el sector industrial.</t>
  </si>
  <si>
    <t>Programa MOVES y Programa MOVES  Singulares</t>
  </si>
  <si>
    <t>Programa MOVES: Aprobado por Real Decreto 72/2019, de 15 de febrero. Plan de impulso a la movilidad sostenible que incluye 45 millones € para subvencionar las siguientes actuaciones:  
* Adquisición de vehículos de energías alternativas.
* Implantación de infraestructura de recarga de vehículos eléctricos
* Implantación de sistemas de préstamos de bicicletas eléctricas
* Implantación de medidas contenidas en planes de transporte al trabajo en empresas.
Programa MOVES Singulares: aprobado por Orden TEC752/2019, de 8 de julio. Impulso a soluciones singulares de movilidad en entornos urbanos y proyectos de innovación en electromovilidad.</t>
  </si>
  <si>
    <t>Programa de ayudas para la renovación energética de edificios e infraestructuras existentes de la Administración General del Estado en el marco del Programa Operativo FEDER de Crecimiento Sostenible 2014-2020</t>
  </si>
  <si>
    <t>Impulso a medidas de eficiencia energética en instalaciones de la AGE.</t>
  </si>
  <si>
    <t>Programa de ayudas al Desarrollo Urbano Sostenible (DUS)</t>
  </si>
  <si>
    <t>Impulso a inversiones de Entidades Locales que contribuyan a una economía baja en carbono.</t>
  </si>
  <si>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de euros al PIB nacional y genera más de 22.500 puestos de trabajo. Mientras, la actividad exportadora alcanzó casi los 2.400 millones de euros, lo que posiciona a nuestro país en el cuarto exportador del mundo de aerogeneradores. </t>
  </si>
  <si>
    <t>Nueva regulación del autoconsumo y eliminación del llamado "impuesto al sol" (Real Decreto Ley 15/2018 y Real Decreto 244/2019)</t>
  </si>
  <si>
    <t>La extensión del autoconsumo favorece la electrificación de la economía y la reducción de emisiones, ofrece una alternativa a los ciudadanos que puede ser ventajosa económicamente, permite la entrada de nuevos actores y de la propia ciudadanía en el sistema eléctrico, y fomenta la actividad económica y el empleo local por su carácter distribuido.</t>
  </si>
  <si>
    <t>Abandono escolar temprano inferior al 15%</t>
  </si>
  <si>
    <t>El proyecto de Ley de Educación incluye la adopción de un plan de ocho años que priorizará el acceso a los niños en riesgo de pobreza y exclusión social. Se trata de combatir el fracaso escolar de los niños en situación de vulnerabilidad y favorecer la participación de las mujeres en el mercado laboral.</t>
  </si>
  <si>
    <t>(ver más arriba)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</si>
  <si>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24 grupos de trabajo sobre diversas materias consideradas prioritarias.</t>
  </si>
  <si>
    <t>Estudios terciarios para el 44% de las personas entre 30 y 34 años</t>
  </si>
  <si>
    <t xml:space="preserve">Ley Orgánica de Universidades (en elaboración). </t>
  </si>
  <si>
    <t>La nueva Ley incorporará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</si>
  <si>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Reducir en 1.4000,000 el número de personas en situación de pobreza o exclusión social respecto a 2009</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</si>
  <si>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y 18.532 euros para familias numerosas (3.002 euros más por hijo a partir del cuarto).</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</si>
  <si>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</si>
  <si>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</si>
  <si>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t>
  </si>
  <si>
    <t>45 millones € para financiar programas sociales de las CCAA para familias vulnerables con hijos en la atención de necesidades básicas, apoyo a la conciliación e inserción sociolaboral y servicios de intervención y apoyo familiar  y 40 millones para apoyar los servicios sociales de atención primaria</t>
  </si>
  <si>
    <t xml:space="preserve">Programa VECA 2019, "Vacaciones escolares, continuar aprendiendo" </t>
  </si>
  <si>
    <t>Movilización de recursos de los Presupuestos Generales del Estado para apoyar iniciativas CCAA, Ayuntamientos y sociedad civil para garantía alimentación, ocio y cultura de los menores en el periodo vacacional: 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</si>
  <si>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</si>
  <si>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Directrices Generales de la Estrategia nacional frente al reto demográfico</t>
  </si>
  <si>
    <t>Aprobadas en Consejo de Ministros de 29/03/2019. En fase de presentación y debate con las Comunidades Autónomas y las entidades locales, para su futura aprobación en Conferencia de Presidentes. La Estrategia abordará el reto demográfico e impulsa el desarrollo económico y social de los municipios pequeños con saldo demográfico muy negativo.</t>
  </si>
  <si>
    <t xml:space="preserve">Refuerzo de la protección de las familias susceptibles de estar en situación de pobreza energética </t>
  </si>
  <si>
    <t>Real Decreto Ley 15/2018, de 5 de octubre,de medidas urgentes para la transición energética y la protección de los consumidores, que incorpora numerosas medidas para paliar la pobreza energética:
* Mejora del bono social eléctrico
*Creación de un bono social para usos térmicos 
*Desarrollo de la figura del trabajador social contra la pobreza energética
* Inclusión de familias monoparentales como condición especial (+0.5 veces IPREM)</t>
  </si>
  <si>
    <t>Estrategia nacional contra la pobreza energática 2019-2024</t>
  </si>
  <si>
    <t>Aprobada en Consejo de Ministros de 5/04/2019. Aproximación rigurosa y global al problema de la pobreza energética. Objetivo de reducción: al menos el 25% antes de 2025.</t>
  </si>
  <si>
    <r>
      <t xml:space="preserve">Consolidación del sistema estatal de </t>
    </r>
    <r>
      <rPr>
        <b/>
        <sz val="8"/>
        <rFont val="Arial Narrow"/>
        <family val="2"/>
      </rPr>
      <t>contratación centralizada</t>
    </r>
    <r>
      <rPr>
        <sz val="8"/>
        <rFont val="Arial Narrow"/>
        <family val="2"/>
      </rPr>
      <t xml:space="preserve"> y ampliación del ámbito obligatorio y voluntario, por adhesión de organismos de las CCAA y EELL, en productos cuya contratación ya está declarada de contratación centralizada. </t>
    </r>
  </si>
  <si>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 al PIB nacional y genera más de 22.500 puestos de trabajo. Mientras, la actividad exportadora alcanzó casi los 2.400 millones €, lo que posiciona a nuestro país en el cuarto exportador del mundo de aerogeneradores. </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</si>
  <si>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</si>
  <si>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</si>
  <si>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r>
      <t>p.m.: Presión fiscal      (D.2+D.5+D.61+D.91</t>
    </r>
    <r>
      <rPr>
        <sz val="10"/>
        <color theme="3"/>
        <rFont val="Arial Narrow"/>
        <family val="2"/>
      </rPr>
      <t xml:space="preserve">) </t>
    </r>
  </si>
  <si>
    <t xml:space="preserve">Cuadro 2.4 Objetivos previstos de ingresos y gastos para el total Administraciones Públicas 
       </t>
  </si>
  <si>
    <t>Crecimiento del PIB Mundial, excluida la zona euro</t>
  </si>
  <si>
    <t>Fuentes: Banco Central Europeo y Ministerio de Economía y Empresa</t>
  </si>
  <si>
    <t>Índices de volumen encadenados, Año 2015=100, salvo indicación en contrario</t>
  </si>
  <si>
    <t>-</t>
  </si>
  <si>
    <r>
      <t>Cuadro 1.3 Evolución del mercado de trabajo</t>
    </r>
    <r>
      <rPr>
        <b/>
        <vertAlign val="superscript"/>
        <sz val="10"/>
        <color indexed="8"/>
        <rFont val="Arial Narrow"/>
        <family val="2"/>
      </rPr>
      <t>(*)</t>
    </r>
  </si>
  <si>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</si>
  <si>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</si>
  <si>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</si>
  <si>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</si>
  <si>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</si>
  <si>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</si>
  <si>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 Las cifras incluyen las ayudas financieras</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</si>
  <si>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</si>
  <si>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</si>
  <si>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</si>
  <si>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</si>
  <si>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</si>
  <si>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</si>
  <si>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r>
      <t>a</t>
    </r>
    <r>
      <rPr>
        <sz val="9"/>
        <color rgb="FF000000"/>
        <rFont val="Arial Narrow"/>
        <family val="2"/>
      </rPr>
      <t xml:space="preserve"> Según definición del Reglamento de la CE número 479/2009</t>
    </r>
  </si>
  <si>
    <t>Fuente: Ministerio de Economía y Empresa</t>
  </si>
  <si>
    <t>Cuadro 2.3 Evolución de la deuda de las Administraciones Públicas (S.13) y perspectivas</t>
  </si>
  <si>
    <t>2018 (A)</t>
  </si>
  <si>
    <t>2019 (P)</t>
  </si>
  <si>
    <t>2020 (P)</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</si>
  <si>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</si>
  <si>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</si>
  <si>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</si>
  <si>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</si>
  <si>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</si>
  <si>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</si>
  <si>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</si>
  <si>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</si>
  <si>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</si>
  <si>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</si>
  <si>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</si>
  <si>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</si>
  <si>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</si>
  <si>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</si>
  <si>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</si>
  <si>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</si>
  <si>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</si>
  <si>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</si>
  <si>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</si>
  <si>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t>Fuentes: Ministerio de Economía y Empresa y Ministerio de Hacienda.</t>
  </si>
  <si>
    <r>
      <t xml:space="preserve">2.7 Cómputo del </t>
    </r>
    <r>
      <rPr>
        <b/>
        <i/>
        <sz val="11"/>
        <color indexed="8"/>
        <rFont val="Arial"/>
        <family val="2"/>
      </rPr>
      <t>Expenditure Benchmark</t>
    </r>
  </si>
  <si>
    <t>Cuadro 2.1 Últimos objetivos de déficit aprobados para el 2018-2020</t>
  </si>
  <si>
    <t>1.1 Supuestos básicos</t>
  </si>
  <si>
    <t>1.2 Perspectivas macreconómicas</t>
  </si>
  <si>
    <t>1.5 Saldos sectoriales</t>
  </si>
  <si>
    <t>7 E2020. Vínculo entre el plan presupuestario y la estrategia europea para el crecimiento y el empleo</t>
  </si>
  <si>
    <t>2.1 Últimos objetivos de déficit aprobados para el 2018-2020</t>
  </si>
  <si>
    <t>2.3 Evolución de la deuda de las Administraciones Públicas (S.13) y perspectivas</t>
  </si>
  <si>
    <t>2.2 Objetivos incluidos en el Programa de Estabilidad</t>
  </si>
  <si>
    <t>2.4 Objetivos previstos de ingresos y gastos para el total Administraciones Públicas</t>
  </si>
  <si>
    <t>2.5 Comparación con las previsiones de la Comisión Europea</t>
  </si>
  <si>
    <t>2.6 Objetivos previstos para el total de las Administraciones Públicas y sus subsectores</t>
  </si>
  <si>
    <t>2.7 Cómputo del Expenditure Benchmark</t>
  </si>
  <si>
    <t>1.3 Evolución del mercado de trabajo</t>
  </si>
  <si>
    <t>1.4 Evolución de los precios</t>
  </si>
  <si>
    <t>6 CSR. Vínculo entre el plan presupuestario y el cumplimiento de las recomendaciones específicas del consejo</t>
  </si>
  <si>
    <t>&lt;&lt;</t>
  </si>
  <si>
    <t>Plan Presupuestario 2020 (cuadros incluidos en el informe)</t>
  </si>
  <si>
    <t xml:space="preserve">Cuadro 2.5 Comparación con las previsiones de la Comisión Europea
       </t>
  </si>
  <si>
    <t>Acceso a informe completo del Plan presupuestario 2020</t>
  </si>
  <si>
    <t>Acceso a informes presupuestarios de otros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</si>
</sst>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 numFmtId="171" formatCode="0.000000"/>
  </numFmts>
  <fonts count="81">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1"/>
      <color rgb="FFFF0000"/>
      <name val="Century Gothic"/>
      <family val="2"/>
    </font>
    <font>
      <b/>
      <sz val="8"/>
      <color rgb="FFFFFFFF"/>
      <name val="Arial Narrow"/>
      <family val="2"/>
    </font>
    <font>
      <sz val="8"/>
      <color rgb="FF000000"/>
      <name val="Arial Narrow"/>
      <family val="2"/>
    </font>
    <font>
      <sz val="8"/>
      <name val="Arial Narrow"/>
      <family val="2"/>
    </font>
    <font>
      <sz val="8"/>
      <color rgb="FFFF0000"/>
      <name val="Arial Narrow"/>
      <family val="2"/>
    </font>
    <font>
      <b/>
      <u/>
      <sz val="8"/>
      <name val="Arial Narrow"/>
      <family val="2"/>
    </font>
    <font>
      <b/>
      <sz val="8"/>
      <name val="Arial Narrow"/>
      <family val="2"/>
    </font>
    <font>
      <b/>
      <sz val="8"/>
      <color theme="1"/>
      <name val="Arial Narrow"/>
      <family val="2"/>
    </font>
    <font>
      <sz val="8"/>
      <color theme="1"/>
      <name val="Arial Narrow"/>
      <family val="2"/>
    </font>
    <font>
      <sz val="10"/>
      <color theme="3"/>
      <name val="Arial Narrow"/>
      <family val="2"/>
    </font>
    <font>
      <b/>
      <sz val="10"/>
      <color indexed="8"/>
      <name val="Arial Narrow"/>
      <family val="2"/>
    </font>
    <font>
      <b/>
      <vertAlign val="superscript"/>
      <sz val="10"/>
      <color indexed="8"/>
      <name val="Arial Narrow"/>
      <family val="2"/>
    </font>
    <font>
      <b/>
      <sz val="10"/>
      <color theme="1"/>
      <name val="Arial Narrow"/>
      <family val="2"/>
    </font>
    <font>
      <sz val="11"/>
      <color theme="1"/>
      <name val="Arial"/>
      <family val="2"/>
    </font>
    <font>
      <i/>
      <sz val="9"/>
      <color rgb="FF000000"/>
      <name val="Arial Narrow"/>
      <family val="2"/>
    </font>
    <font>
      <sz val="11"/>
      <color rgb="FFFF0000"/>
      <name val="Arial"/>
      <family val="2"/>
    </font>
    <font>
      <sz val="11"/>
      <color indexed="8"/>
      <name val="Arial"/>
      <family val="2"/>
    </font>
    <font>
      <b/>
      <i/>
      <sz val="11"/>
      <color indexed="8"/>
      <name val="Arial"/>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right/>
      <top/>
      <bottom style="thick">
        <color rgb="FF2E7D92"/>
      </bottom>
      <diagonal/>
    </border>
    <border>
      <left/>
      <right/>
      <top/>
      <bottom style="medium">
        <color rgb="FFFFFFFF"/>
      </bottom>
      <diagonal/>
    </border>
    <border>
      <left style="thin">
        <color theme="0"/>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5" fillId="47" borderId="0">
      <alignment vertical="center"/>
    </xf>
    <xf numFmtId="0" fontId="56" fillId="0" borderId="0"/>
    <xf numFmtId="0" fontId="57"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8"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4"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8" fillId="0" borderId="0" applyNumberFormat="0" applyFill="0" applyBorder="0" applyAlignment="0" applyProtection="0"/>
  </cellStyleXfs>
  <cellXfs count="210">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0" borderId="0" xfId="0"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69" fontId="38" fillId="0" borderId="0" xfId="0" applyNumberFormat="1" applyFont="1"/>
    <xf numFmtId="166" fontId="38" fillId="0" borderId="0" xfId="0" applyNumberFormat="1" applyFont="1"/>
    <xf numFmtId="165" fontId="38" fillId="0" borderId="0" xfId="0" applyNumberFormat="1" applyFont="1"/>
    <xf numFmtId="0" fontId="45" fillId="0" borderId="0"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7" fillId="46" borderId="26" xfId="0" applyFont="1" applyFill="1" applyBorder="1" applyAlignment="1">
      <alignment vertical="center" wrapText="1"/>
    </xf>
    <xf numFmtId="0" fontId="47" fillId="46" borderId="27" xfId="0" applyFont="1" applyFill="1" applyBorder="1" applyAlignment="1">
      <alignment vertical="center" wrapText="1"/>
    </xf>
    <xf numFmtId="0" fontId="48" fillId="2" borderId="24" xfId="0" applyFont="1" applyFill="1" applyBorder="1" applyAlignment="1">
      <alignment vertical="center" wrapText="1"/>
    </xf>
    <xf numFmtId="0" fontId="48"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165" fontId="34" fillId="2" borderId="28" xfId="0" applyNumberFormat="1" applyFont="1" applyFill="1" applyBorder="1" applyAlignment="1">
      <alignment horizontal="center" vertical="center" wrapText="1"/>
    </xf>
    <xf numFmtId="0" fontId="48" fillId="2" borderId="30" xfId="0" applyFont="1" applyFill="1" applyBorder="1" applyAlignment="1">
      <alignment vertical="center" wrapText="1"/>
    </xf>
    <xf numFmtId="0" fontId="38" fillId="0" borderId="0" xfId="0" applyFont="1" applyBorder="1" applyAlignment="1">
      <alignment vertical="center"/>
    </xf>
    <xf numFmtId="0" fontId="53" fillId="0" borderId="0" xfId="0" applyFont="1" applyFill="1" applyBorder="1" applyAlignment="1">
      <alignment horizontal="center" vertical="center" wrapText="1"/>
    </xf>
    <xf numFmtId="0" fontId="46"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0" fontId="46" fillId="34" borderId="33"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0" fontId="47" fillId="45" borderId="26" xfId="0" applyFont="1" applyFill="1" applyBorder="1" applyAlignment="1">
      <alignment vertical="center" wrapText="1"/>
    </xf>
    <xf numFmtId="170" fontId="47" fillId="45" borderId="27" xfId="0" applyNumberFormat="1" applyFont="1" applyFill="1" applyBorder="1" applyAlignment="1">
      <alignment horizontal="center" vertical="center" wrapText="1"/>
    </xf>
    <xf numFmtId="170" fontId="34" fillId="35" borderId="34" xfId="0" applyNumberFormat="1" applyFont="1" applyFill="1" applyBorder="1" applyAlignment="1">
      <alignment horizontal="center" vertical="center" wrapText="1"/>
    </xf>
    <xf numFmtId="0" fontId="48" fillId="2"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0" fillId="0" borderId="0" xfId="0" applyBorder="1"/>
    <xf numFmtId="168" fontId="34" fillId="2" borderId="35" xfId="6" applyNumberFormat="1" applyFont="1" applyFill="1" applyBorder="1" applyAlignment="1">
      <alignment horizontal="center" vertical="center" wrapText="1"/>
    </xf>
    <xf numFmtId="168" fontId="34" fillId="35" borderId="35" xfId="6" applyNumberFormat="1" applyFont="1" applyFill="1" applyBorder="1" applyAlignment="1">
      <alignment horizontal="center" vertical="center" wrapText="1"/>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35" xfId="6"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168" fontId="32" fillId="2" borderId="35"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168" fontId="0" fillId="0" borderId="0" xfId="0" applyNumberFormat="1"/>
    <xf numFmtId="0" fontId="59" fillId="0" borderId="0" xfId="0" applyFont="1" applyAlignment="1">
      <alignment vertical="center"/>
    </xf>
    <xf numFmtId="0" fontId="53" fillId="0" borderId="0" xfId="0" applyFont="1" applyAlignment="1">
      <alignment horizontal="center"/>
    </xf>
    <xf numFmtId="0" fontId="60" fillId="34" borderId="0" xfId="0" applyFont="1" applyFill="1" applyBorder="1" applyAlignment="1">
      <alignment horizontal="center" vertical="center" wrapText="1"/>
    </xf>
    <xf numFmtId="0" fontId="62" fillId="35" borderId="25" xfId="0" applyFont="1" applyFill="1" applyBorder="1" applyAlignment="1">
      <alignment horizontal="left" vertical="center" wrapText="1"/>
    </xf>
    <xf numFmtId="0" fontId="62" fillId="45" borderId="25" xfId="0" applyFont="1" applyFill="1" applyBorder="1" applyAlignment="1">
      <alignment horizontal="left" vertical="center" wrapText="1"/>
    </xf>
    <xf numFmtId="0" fontId="63" fillId="45" borderId="25" xfId="0" applyFont="1" applyFill="1" applyBorder="1" applyAlignment="1">
      <alignment horizontal="left" vertical="center" wrapText="1"/>
    </xf>
    <xf numFmtId="0" fontId="63" fillId="35" borderId="25" xfId="0" applyFont="1" applyFill="1" applyBorder="1" applyAlignment="1">
      <alignment horizontal="left" vertical="center" wrapText="1"/>
    </xf>
    <xf numFmtId="0" fontId="61" fillId="45" borderId="40" xfId="0" applyFont="1" applyFill="1" applyBorder="1" applyAlignment="1">
      <alignment vertical="center" wrapText="1"/>
    </xf>
    <xf numFmtId="0" fontId="62" fillId="0" borderId="25" xfId="0" applyFont="1" applyFill="1" applyBorder="1" applyAlignment="1">
      <alignment horizontal="left" vertical="center" wrapText="1"/>
    </xf>
    <xf numFmtId="0" fontId="60" fillId="34" borderId="25" xfId="0" applyFont="1" applyFill="1" applyBorder="1" applyAlignment="1">
      <alignment horizontal="center" vertical="center" wrapText="1"/>
    </xf>
    <xf numFmtId="0" fontId="61" fillId="35" borderId="39" xfId="0" applyFont="1" applyFill="1" applyBorder="1" applyAlignment="1">
      <alignment horizontal="left" vertical="center" wrapText="1"/>
    </xf>
    <xf numFmtId="0" fontId="61" fillId="35" borderId="25" xfId="0" applyFont="1" applyFill="1" applyBorder="1" applyAlignment="1">
      <alignment horizontal="left" vertical="center" wrapText="1"/>
    </xf>
    <xf numFmtId="0" fontId="61" fillId="45" borderId="39" xfId="0" applyFont="1" applyFill="1" applyBorder="1" applyAlignment="1">
      <alignment horizontal="left" vertical="center" wrapText="1"/>
    </xf>
    <xf numFmtId="0" fontId="62" fillId="0" borderId="41" xfId="0" applyFont="1" applyFill="1" applyBorder="1" applyAlignment="1">
      <alignment horizontal="left" vertical="center" wrapText="1"/>
    </xf>
    <xf numFmtId="0" fontId="61" fillId="35" borderId="39" xfId="0" applyFont="1" applyFill="1" applyBorder="1" applyAlignment="1">
      <alignment vertical="center" wrapText="1"/>
    </xf>
    <xf numFmtId="0" fontId="62" fillId="45" borderId="37" xfId="0" applyFont="1" applyFill="1" applyBorder="1" applyAlignment="1">
      <alignment horizontal="left" vertical="center" wrapText="1"/>
    </xf>
    <xf numFmtId="0" fontId="62" fillId="35" borderId="37" xfId="0" applyFont="1" applyFill="1" applyBorder="1" applyAlignment="1">
      <alignment horizontal="left" vertical="center" wrapText="1"/>
    </xf>
    <xf numFmtId="0" fontId="61" fillId="35" borderId="39" xfId="0" applyFont="1" applyFill="1" applyBorder="1" applyAlignment="1">
      <alignment horizontal="center" vertical="center" wrapText="1"/>
    </xf>
    <xf numFmtId="0" fontId="62" fillId="45" borderId="43" xfId="0" applyFont="1" applyFill="1" applyBorder="1" applyAlignment="1">
      <alignment vertical="center" wrapText="1"/>
    </xf>
    <xf numFmtId="0" fontId="62" fillId="45" borderId="39" xfId="0" applyFont="1" applyFill="1" applyBorder="1" applyAlignment="1">
      <alignment vertical="center" wrapText="1"/>
    </xf>
    <xf numFmtId="0" fontId="62" fillId="0" borderId="37" xfId="0" applyFont="1" applyFill="1" applyBorder="1" applyAlignment="1">
      <alignment horizontal="left" vertical="center" wrapText="1"/>
    </xf>
    <xf numFmtId="0" fontId="61" fillId="35" borderId="37" xfId="0" applyFont="1" applyFill="1" applyBorder="1" applyAlignment="1">
      <alignment horizontal="left" vertical="center" wrapText="1"/>
    </xf>
    <xf numFmtId="0" fontId="61" fillId="45" borderId="37" xfId="0" applyFont="1" applyFill="1" applyBorder="1" applyAlignment="1">
      <alignment horizontal="left" vertical="center" wrapText="1"/>
    </xf>
    <xf numFmtId="0" fontId="61" fillId="0" borderId="25" xfId="0" applyFont="1" applyFill="1" applyBorder="1" applyAlignment="1">
      <alignment horizontal="left" vertical="center" wrapText="1"/>
    </xf>
    <xf numFmtId="0" fontId="62" fillId="0" borderId="0" xfId="0" applyFont="1" applyFill="1" applyBorder="1" applyAlignment="1">
      <alignment horizontal="left" vertical="center" wrapText="1"/>
    </xf>
    <xf numFmtId="0" fontId="33" fillId="0" borderId="0" xfId="0" applyFont="1" applyAlignment="1">
      <alignment horizontal="center"/>
    </xf>
    <xf numFmtId="0" fontId="33" fillId="0" borderId="0" xfId="0" applyFont="1" applyBorder="1" applyAlignment="1">
      <alignment horizontal="center" wrapText="1"/>
    </xf>
    <xf numFmtId="0" fontId="67" fillId="2" borderId="0" xfId="0" applyFont="1" applyFill="1" applyBorder="1" applyAlignment="1">
      <alignment horizontal="center" vertical="center" wrapText="1"/>
    </xf>
    <xf numFmtId="0" fontId="67" fillId="45" borderId="0" xfId="0" applyFont="1" applyFill="1" applyBorder="1" applyAlignment="1">
      <alignment horizontal="left" vertical="center" wrapText="1"/>
    </xf>
    <xf numFmtId="0" fontId="67" fillId="35" borderId="0" xfId="0" applyFont="1" applyFill="1" applyBorder="1" applyAlignment="1">
      <alignment horizontal="center" vertical="center" wrapText="1"/>
    </xf>
    <xf numFmtId="0" fontId="67" fillId="35" borderId="0" xfId="0" applyFont="1" applyFill="1" applyBorder="1" applyAlignment="1">
      <alignment horizontal="left" vertical="center" wrapText="1"/>
    </xf>
    <xf numFmtId="0" fontId="67" fillId="45" borderId="0" xfId="0" applyFont="1" applyFill="1" applyBorder="1" applyAlignment="1">
      <alignment horizontal="center" vertical="center" wrapText="1"/>
    </xf>
    <xf numFmtId="0" fontId="33" fillId="45" borderId="0" xfId="0" applyFont="1" applyFill="1" applyBorder="1" applyAlignment="1">
      <alignment horizontal="center" wrapText="1"/>
    </xf>
    <xf numFmtId="0" fontId="66" fillId="45" borderId="0" xfId="0" applyFont="1" applyFill="1" applyBorder="1" applyAlignment="1">
      <alignment horizontal="center" vertical="center" wrapText="1"/>
    </xf>
    <xf numFmtId="0" fontId="62" fillId="45" borderId="44" xfId="0" applyFont="1" applyFill="1" applyBorder="1" applyAlignment="1">
      <alignment horizontal="center" vertical="center" wrapText="1"/>
    </xf>
    <xf numFmtId="0" fontId="61" fillId="45" borderId="44" xfId="0" applyFont="1" applyFill="1" applyBorder="1" applyAlignment="1">
      <alignment horizontal="left" vertical="center" wrapText="1"/>
    </xf>
    <xf numFmtId="0" fontId="33"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0" xfId="2" applyFont="1" applyFill="1" applyBorder="1" applyAlignment="1">
      <alignment horizontal="center" vertical="center" wrapText="1"/>
    </xf>
    <xf numFmtId="0" fontId="31" fillId="0" borderId="0" xfId="744" applyFont="1" applyFill="1" applyBorder="1" applyAlignment="1">
      <alignment horizontal="center" vertical="center"/>
    </xf>
    <xf numFmtId="0" fontId="43" fillId="0" borderId="0" xfId="0" applyFont="1" applyAlignment="1">
      <alignment horizontal="center" vertical="center"/>
    </xf>
    <xf numFmtId="0" fontId="32"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45"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2" fontId="34" fillId="35" borderId="17"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0" fontId="50" fillId="2" borderId="29" xfId="0" applyFont="1" applyFill="1" applyBorder="1" applyAlignment="1">
      <alignment horizontal="left" vertical="center"/>
    </xf>
    <xf numFmtId="0" fontId="47" fillId="48" borderId="25" xfId="0" applyFont="1" applyFill="1" applyBorder="1" applyAlignment="1">
      <alignment vertical="center" wrapText="1"/>
    </xf>
    <xf numFmtId="0" fontId="47" fillId="48" borderId="25" xfId="0" applyFont="1" applyFill="1" applyBorder="1" applyAlignment="1">
      <alignment horizontal="center"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5"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8" fillId="2" borderId="30" xfId="0" applyFont="1" applyFill="1" applyBorder="1" applyAlignment="1">
      <alignment horizontal="left" vertical="center"/>
    </xf>
    <xf numFmtId="0" fontId="50" fillId="2" borderId="24" xfId="0" applyFont="1" applyFill="1" applyBorder="1" applyAlignment="1">
      <alignment horizontal="left" vertical="center"/>
    </xf>
    <xf numFmtId="0" fontId="48" fillId="2" borderId="0" xfId="0" applyFont="1" applyFill="1" applyBorder="1" applyAlignment="1">
      <alignment horizontal="left" vertical="center"/>
    </xf>
    <xf numFmtId="0" fontId="48" fillId="2" borderId="24"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8" fillId="2" borderId="24" xfId="0" applyFont="1" applyFill="1" applyBorder="1" applyAlignment="1">
      <alignment vertical="center"/>
    </xf>
    <xf numFmtId="0" fontId="48" fillId="2" borderId="0" xfId="0" applyFont="1" applyFill="1" applyBorder="1" applyAlignment="1">
      <alignment vertical="center"/>
    </xf>
    <xf numFmtId="0" fontId="72" fillId="0" borderId="0" xfId="0" applyFont="1" applyAlignment="1">
      <alignment vertical="center"/>
    </xf>
    <xf numFmtId="165" fontId="34" fillId="35" borderId="17" xfId="0" applyNumberFormat="1" applyFont="1" applyFill="1" applyBorder="1" applyAlignment="1">
      <alignment horizontal="right" vertical="center" indent="3"/>
    </xf>
    <xf numFmtId="171" fontId="38" fillId="0" borderId="0" xfId="0" applyNumberFormat="1" applyFont="1" applyAlignment="1">
      <alignment vertical="center"/>
    </xf>
    <xf numFmtId="165" fontId="34" fillId="2" borderId="17" xfId="0" applyNumberFormat="1" applyFont="1" applyFill="1" applyBorder="1" applyAlignment="1">
      <alignment horizontal="right" vertical="center" indent="3"/>
    </xf>
    <xf numFmtId="0" fontId="73" fillId="35" borderId="17" xfId="0" applyFont="1" applyFill="1" applyBorder="1" applyAlignment="1">
      <alignment horizontal="left" vertical="center" wrapText="1"/>
    </xf>
    <xf numFmtId="165" fontId="73" fillId="35" borderId="17" xfId="0" applyNumberFormat="1" applyFont="1" applyFill="1" applyBorder="1" applyAlignment="1">
      <alignment horizontal="right" vertical="center" indent="3"/>
    </xf>
    <xf numFmtId="0" fontId="72" fillId="0" borderId="0" xfId="0" applyFont="1" applyBorder="1" applyAlignment="1">
      <alignment vertical="center"/>
    </xf>
    <xf numFmtId="0" fontId="73" fillId="2" borderId="17" xfId="0" applyFont="1" applyFill="1" applyBorder="1" applyAlignment="1">
      <alignment horizontal="left" vertical="center" wrapText="1"/>
    </xf>
    <xf numFmtId="165" fontId="73" fillId="2" borderId="17" xfId="0" applyNumberFormat="1" applyFont="1" applyFill="1" applyBorder="1" applyAlignment="1">
      <alignment horizontal="right" vertical="center" indent="3"/>
    </xf>
    <xf numFmtId="165" fontId="32" fillId="2" borderId="17" xfId="0" applyNumberFormat="1" applyFont="1" applyFill="1" applyBorder="1" applyAlignment="1">
      <alignment horizontal="right" vertical="center" indent="3"/>
    </xf>
    <xf numFmtId="0" fontId="74" fillId="0" borderId="0" xfId="0" applyFont="1" applyAlignment="1">
      <alignment vertical="center"/>
    </xf>
    <xf numFmtId="0" fontId="32" fillId="35" borderId="17" xfId="0" applyFont="1" applyFill="1" applyBorder="1" applyAlignment="1">
      <alignment horizontal="left" vertical="center" wrapText="1"/>
    </xf>
    <xf numFmtId="0" fontId="2" fillId="0" borderId="0" xfId="0" applyFont="1"/>
    <xf numFmtId="0" fontId="48" fillId="2" borderId="29" xfId="0" applyFont="1" applyFill="1" applyBorder="1" applyAlignment="1">
      <alignment horizontal="left" vertical="center"/>
    </xf>
    <xf numFmtId="0" fontId="75" fillId="44" borderId="0" xfId="0" applyFont="1" applyFill="1" applyBorder="1" applyAlignment="1">
      <alignment horizontal="left" vertical="center" wrapText="1"/>
    </xf>
    <xf numFmtId="0" fontId="2" fillId="0" borderId="0" xfId="0" applyFont="1" applyBorder="1"/>
    <xf numFmtId="0" fontId="77" fillId="0" borderId="0" xfId="0" applyFont="1" applyAlignment="1">
      <alignment horizontal="left"/>
    </xf>
    <xf numFmtId="0" fontId="79" fillId="49" borderId="0" xfId="1736" applyFont="1" applyFill="1" applyBorder="1" applyAlignment="1"/>
    <xf numFmtId="0" fontId="78" fillId="0" borderId="0" xfId="1736" applyAlignment="1">
      <alignment vertical="center"/>
    </xf>
    <xf numFmtId="0" fontId="80" fillId="0" borderId="0" xfId="1736" applyFont="1"/>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7" fillId="48" borderId="46" xfId="0" applyFont="1" applyFill="1" applyBorder="1" applyAlignment="1">
      <alignment horizontal="center" vertical="center" wrapText="1"/>
    </xf>
    <xf numFmtId="0" fontId="47" fillId="48" borderId="23" xfId="0" applyFont="1" applyFill="1" applyBorder="1" applyAlignment="1">
      <alignment horizontal="center" vertical="center" wrapText="1"/>
    </xf>
    <xf numFmtId="0" fontId="69" fillId="0" borderId="0" xfId="744" applyFont="1" applyFill="1" applyBorder="1" applyAlignment="1">
      <alignment horizontal="center" vertical="center"/>
    </xf>
    <xf numFmtId="0" fontId="71" fillId="0" borderId="0" xfId="0" applyFont="1" applyAlignment="1">
      <alignment horizontal="center" vertical="center"/>
    </xf>
    <xf numFmtId="0" fontId="48" fillId="2" borderId="24"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44" fillId="0" borderId="0" xfId="0" applyFont="1" applyFill="1" applyBorder="1" applyAlignment="1">
      <alignment horizontal="center" vertical="center" wrapText="1"/>
    </xf>
    <xf numFmtId="0" fontId="48" fillId="2" borderId="29" xfId="0" applyFont="1" applyFill="1" applyBorder="1" applyAlignment="1">
      <alignment horizontal="left" vertical="center" wrapText="1"/>
    </xf>
    <xf numFmtId="0" fontId="48" fillId="2" borderId="30" xfId="0" applyFont="1" applyFill="1" applyBorder="1" applyAlignment="1">
      <alignment horizontal="left" vertical="center" wrapText="1"/>
    </xf>
    <xf numFmtId="0" fontId="46" fillId="34" borderId="31"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52" fillId="0" borderId="0" xfId="0" applyFont="1" applyFill="1" applyBorder="1" applyAlignment="1">
      <alignment horizontal="center" vertical="center" wrapText="1"/>
    </xf>
    <xf numFmtId="0" fontId="47" fillId="46" borderId="26" xfId="0" applyFont="1" applyFill="1" applyBorder="1" applyAlignment="1">
      <alignment horizontal="center" vertical="center" wrapText="1"/>
    </xf>
    <xf numFmtId="0" fontId="47" fillId="46" borderId="27" xfId="0" applyFont="1" applyFill="1" applyBorder="1" applyAlignment="1">
      <alignment horizontal="center" vertical="center" wrapText="1"/>
    </xf>
    <xf numFmtId="0" fontId="48" fillId="0" borderId="0" xfId="1319" applyFont="1" applyFill="1" applyAlignment="1">
      <alignment horizontal="center" vertical="center"/>
    </xf>
    <xf numFmtId="0" fontId="60" fillId="34" borderId="0" xfId="0" applyFont="1" applyFill="1" applyBorder="1" applyAlignment="1">
      <alignment horizontal="center" vertical="center" wrapText="1"/>
    </xf>
    <xf numFmtId="0" fontId="60" fillId="34" borderId="25" xfId="0" applyFont="1" applyFill="1" applyBorder="1" applyAlignment="1">
      <alignment horizontal="center" vertical="center" textRotation="90" wrapText="1"/>
    </xf>
    <xf numFmtId="0" fontId="60" fillId="34" borderId="36" xfId="0" applyFont="1" applyFill="1" applyBorder="1" applyAlignment="1">
      <alignment horizontal="center" vertical="center" wrapText="1"/>
    </xf>
    <xf numFmtId="0" fontId="60" fillId="34" borderId="37" xfId="0" applyFont="1" applyFill="1" applyBorder="1" applyAlignment="1">
      <alignment horizontal="center" vertical="center" wrapText="1"/>
    </xf>
    <xf numFmtId="0" fontId="60" fillId="34" borderId="38" xfId="0" applyFont="1" applyFill="1" applyBorder="1" applyAlignment="1">
      <alignment horizontal="center" vertical="center" wrapText="1"/>
    </xf>
    <xf numFmtId="0" fontId="61" fillId="35" borderId="37" xfId="0" applyFont="1" applyFill="1" applyBorder="1" applyAlignment="1">
      <alignment horizontal="center" vertical="center" wrapText="1"/>
    </xf>
    <xf numFmtId="0" fontId="62" fillId="35" borderId="36" xfId="0" applyFont="1" applyFill="1" applyBorder="1" applyAlignment="1">
      <alignment horizontal="center" vertical="center" wrapText="1"/>
    </xf>
    <xf numFmtId="0" fontId="62" fillId="35" borderId="38" xfId="0" applyFont="1" applyFill="1" applyBorder="1" applyAlignment="1">
      <alignment horizontal="center" vertical="center" wrapText="1"/>
    </xf>
    <xf numFmtId="0" fontId="60" fillId="34" borderId="25" xfId="0" applyFont="1" applyFill="1" applyBorder="1" applyAlignment="1">
      <alignment horizontal="center" vertical="center" wrapText="1"/>
    </xf>
    <xf numFmtId="0" fontId="61" fillId="45" borderId="39" xfId="0" applyFont="1" applyFill="1" applyBorder="1" applyAlignment="1">
      <alignment horizontal="center" vertical="center" wrapText="1"/>
    </xf>
    <xf numFmtId="0" fontId="60" fillId="34" borderId="36" xfId="0" applyFont="1" applyFill="1" applyBorder="1" applyAlignment="1">
      <alignment horizontal="center" vertical="center" textRotation="90" wrapText="1"/>
    </xf>
    <xf numFmtId="0" fontId="60" fillId="34" borderId="37" xfId="0" applyFont="1" applyFill="1" applyBorder="1" applyAlignment="1">
      <alignment horizontal="center" vertical="center" textRotation="90" wrapText="1"/>
    </xf>
    <xf numFmtId="0" fontId="60" fillId="34" borderId="38" xfId="0" applyFont="1" applyFill="1" applyBorder="1" applyAlignment="1">
      <alignment horizontal="center" vertical="center" textRotation="90" wrapText="1"/>
    </xf>
    <xf numFmtId="0" fontId="61" fillId="35" borderId="39" xfId="0" applyFont="1" applyFill="1" applyBorder="1" applyAlignment="1">
      <alignment horizontal="left" vertical="center" wrapText="1"/>
    </xf>
    <xf numFmtId="0" fontId="61" fillId="35" borderId="39" xfId="0" applyFont="1" applyFill="1" applyBorder="1" applyAlignment="1">
      <alignment horizontal="center" vertical="center" wrapText="1"/>
    </xf>
    <xf numFmtId="0" fontId="61" fillId="45" borderId="42" xfId="0" applyFont="1" applyFill="1" applyBorder="1" applyAlignment="1">
      <alignment horizontal="center" vertical="center" wrapText="1"/>
    </xf>
    <xf numFmtId="0" fontId="61" fillId="0" borderId="37" xfId="0" applyFont="1" applyFill="1" applyBorder="1" applyAlignment="1">
      <alignment horizontal="center" vertical="center" wrapText="1"/>
    </xf>
    <xf numFmtId="0" fontId="61" fillId="35" borderId="38" xfId="0" applyFont="1" applyFill="1" applyBorder="1" applyAlignment="1">
      <alignment horizontal="center" vertical="center" wrapText="1"/>
    </xf>
    <xf numFmtId="0" fontId="61" fillId="45" borderId="36" xfId="0" applyFont="1" applyFill="1" applyBorder="1" applyAlignment="1">
      <alignment horizontal="center" vertical="center" wrapText="1"/>
    </xf>
    <xf numFmtId="0" fontId="61" fillId="45" borderId="37" xfId="0" applyFont="1" applyFill="1" applyBorder="1" applyAlignment="1">
      <alignment horizontal="center" vertical="center" wrapText="1"/>
    </xf>
    <xf numFmtId="0" fontId="66" fillId="3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45" borderId="44" xfId="0" applyFont="1" applyFill="1" applyBorder="1" applyAlignment="1">
      <alignment horizontal="center" vertical="center" wrapText="1"/>
    </xf>
    <xf numFmtId="0" fontId="66" fillId="45" borderId="0" xfId="0" applyFont="1" applyFill="1" applyBorder="1" applyAlignment="1">
      <alignment horizontal="center" vertical="center" wrapText="1"/>
    </xf>
    <xf numFmtId="0" fontId="67" fillId="45" borderId="0" xfId="0" applyFont="1" applyFill="1" applyBorder="1" applyAlignment="1">
      <alignment horizontal="center" vertical="center" wrapText="1"/>
    </xf>
    <xf numFmtId="0" fontId="67" fillId="35"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customXml" Target="../customXml/item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29"/>
  <sheetViews>
    <sheetView showGridLines="0" tabSelected="1" zoomScale="75" zoomScaleNormal="75" workbookViewId="0">
      <selection activeCell="B8" sqref="B8"/>
    </sheetView>
  </sheetViews>
  <sheetFormatPr baseColWidth="10" defaultRowHeight="15"/>
  <cols>
    <col min="1" max="1" width="2.5703125" customWidth="1"/>
    <col min="2" max="2" width="131.140625" customWidth="1"/>
  </cols>
  <sheetData>
    <row r="8" spans="2:13" ht="20.25">
      <c r="B8" s="156" t="s">
        <v>500</v>
      </c>
      <c r="C8" s="156"/>
      <c r="D8" s="156"/>
      <c r="E8" s="156"/>
      <c r="F8" s="156"/>
      <c r="G8" s="156"/>
      <c r="H8" s="156"/>
      <c r="I8" s="156"/>
      <c r="J8" s="156"/>
      <c r="K8" s="156"/>
      <c r="L8" s="156"/>
      <c r="M8" s="156"/>
    </row>
    <row r="10" spans="2:13" ht="15.75">
      <c r="B10" s="157" t="s">
        <v>485</v>
      </c>
    </row>
    <row r="11" spans="2:13" ht="15.75">
      <c r="B11" s="157" t="s">
        <v>486</v>
      </c>
    </row>
    <row r="12" spans="2:13" ht="15.75">
      <c r="B12" s="157" t="s">
        <v>496</v>
      </c>
    </row>
    <row r="13" spans="2:13" ht="15.75">
      <c r="B13" s="157" t="s">
        <v>497</v>
      </c>
    </row>
    <row r="14" spans="2:13" ht="15.75">
      <c r="B14" s="157" t="s">
        <v>487</v>
      </c>
    </row>
    <row r="16" spans="2:13" ht="15.75">
      <c r="B16" s="157" t="s">
        <v>489</v>
      </c>
    </row>
    <row r="17" spans="2:2" ht="15.75">
      <c r="B17" s="157" t="s">
        <v>491</v>
      </c>
    </row>
    <row r="18" spans="2:2" ht="15.75">
      <c r="B18" s="157" t="s">
        <v>490</v>
      </c>
    </row>
    <row r="19" spans="2:2" ht="15.75">
      <c r="B19" s="157" t="s">
        <v>492</v>
      </c>
    </row>
    <row r="20" spans="2:2" ht="15.75">
      <c r="B20" s="157" t="s">
        <v>493</v>
      </c>
    </row>
    <row r="21" spans="2:2" ht="15.75">
      <c r="B21" s="157" t="s">
        <v>494</v>
      </c>
    </row>
    <row r="22" spans="2:2" ht="15.75">
      <c r="B22" s="157" t="s">
        <v>495</v>
      </c>
    </row>
    <row r="24" spans="2:2" ht="15.75">
      <c r="B24" s="157" t="s">
        <v>498</v>
      </c>
    </row>
    <row r="26" spans="2:2" ht="15.75">
      <c r="B26" s="157" t="s">
        <v>488</v>
      </c>
    </row>
    <row r="28" spans="2:2">
      <c r="B28" s="159" t="s">
        <v>502</v>
      </c>
    </row>
    <row r="29" spans="2:2">
      <c r="B29" s="159" t="s">
        <v>503</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4:M24" location="'Resumen Total liquidez'!A1" display="1. Resumen Total Liquidez"/>
    <hyperlink ref="B26:M26"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aprobados'!B2" display="2.1 Últimos objetivos de déficit aprobados para el 2018-2020"/>
    <hyperlink ref="B17" location="'2.2 Objetivos PEC '!B2" display="2.2 Objetivos incluidos en el Programa de Estabilidad"/>
    <hyperlink ref="B18" location="'2.3 Evolución deuda'!B2" display="2.3 Evolución de la deuda de las Administraciones Públicas (S.13) y perspectivas"/>
    <hyperlink ref="B19" location="'2.4 Objetivos ingresos gastos'!B2" display="2.4 Objetivos previstos de ingresos y gastos para el total Administraciones Públicas"/>
    <hyperlink ref="B24" location="'6 CSR'!B2" display="6 CSR. Vínculo entre el plan presupuestario y el cumplimiento de las recomendaciones específicas del consejo"/>
    <hyperlink ref="B26" location="'7 E2020'!B2" display="7 E2020. Vínculo entre el plan presupuestario y la estrategia europea para el crecimiento y el empleo"/>
    <hyperlink ref="B20" location="'2.5 Comparación con CE'!B2" display="2.5 Comparación con las previsiones de la Comisión Europea"/>
    <hyperlink ref="B21" location="'2.6 Objetivos presupuestarios'!B2" display="2.6 Objetivos previstos para el total de las Administraciones Públicas y sus subsectores"/>
    <hyperlink ref="B22" location="'2.7 GastoNetoCompu-ExpBenchmark'!B2" display="2.7 Cómputo del Expenditure Benchmark"/>
    <hyperlink ref="B29" r:id="rId1"/>
    <hyperlink ref="B28"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zoomScaleNormal="100" workbookViewId="0">
      <pane ySplit="4" topLeftCell="A5" activePane="bottomLeft" state="frozen"/>
      <selection pane="bottomLeft" activeCell="B2" sqref="B2:F2"/>
    </sheetView>
  </sheetViews>
  <sheetFormatPr baseColWidth="10" defaultColWidth="11.42578125" defaultRowHeight="16.5"/>
  <cols>
    <col min="1" max="1" width="2.7109375" style="14" customWidth="1"/>
    <col min="2" max="2" width="39.7109375" style="17" customWidth="1"/>
    <col min="3" max="3" width="12.5703125" style="17" customWidth="1"/>
    <col min="4" max="5" width="15" style="17" customWidth="1"/>
    <col min="6" max="6" width="16" style="17" customWidth="1"/>
    <col min="7" max="16384" width="11.42578125" style="4"/>
  </cols>
  <sheetData>
    <row r="1" spans="1:7">
      <c r="A1" s="158" t="s">
        <v>499</v>
      </c>
    </row>
    <row r="2" spans="1:7" ht="27" customHeight="1">
      <c r="B2" s="160" t="s">
        <v>438</v>
      </c>
      <c r="C2" s="160"/>
      <c r="D2" s="160"/>
      <c r="E2" s="160"/>
      <c r="F2" s="160"/>
    </row>
    <row r="3" spans="1:7" ht="17.25" thickBot="1">
      <c r="B3" s="174" t="s">
        <v>48</v>
      </c>
      <c r="C3" s="174"/>
      <c r="D3" s="174"/>
      <c r="E3" s="174"/>
      <c r="F3" s="174"/>
    </row>
    <row r="4" spans="1:7" ht="24" customHeight="1" thickBot="1">
      <c r="A4" s="18"/>
      <c r="B4" s="5"/>
      <c r="C4" s="110" t="s">
        <v>20</v>
      </c>
      <c r="D4" s="110">
        <v>2018</v>
      </c>
      <c r="E4" s="110">
        <v>2019</v>
      </c>
      <c r="F4" s="110">
        <v>2020</v>
      </c>
    </row>
    <row r="5" spans="1:7" ht="20.100000000000001" customHeight="1" thickBot="1">
      <c r="B5" s="6" t="s">
        <v>34</v>
      </c>
      <c r="C5" s="5" t="s">
        <v>21</v>
      </c>
      <c r="D5" s="27">
        <v>39.178567833950126</v>
      </c>
      <c r="E5" s="27">
        <v>39.314328039345376</v>
      </c>
      <c r="F5" s="27">
        <v>39.578479445750339</v>
      </c>
    </row>
    <row r="6" spans="1:7" s="14" customFormat="1" ht="20.100000000000001" customHeight="1">
      <c r="B6" s="32" t="s">
        <v>35</v>
      </c>
      <c r="C6" s="32"/>
      <c r="D6" s="33"/>
      <c r="E6" s="33"/>
      <c r="F6" s="33"/>
      <c r="G6" s="4"/>
    </row>
    <row r="7" spans="1:7" ht="20.100000000000001" customHeight="1" thickBot="1">
      <c r="B7" s="7" t="s">
        <v>36</v>
      </c>
      <c r="C7" s="8" t="s">
        <v>22</v>
      </c>
      <c r="D7" s="28">
        <v>11.722743353188715</v>
      </c>
      <c r="E7" s="28">
        <v>11.532160296211359</v>
      </c>
      <c r="F7" s="28">
        <v>11.647405568313838</v>
      </c>
    </row>
    <row r="8" spans="1:7" ht="20.100000000000001" customHeight="1" thickBot="1">
      <c r="B8" s="6" t="s">
        <v>37</v>
      </c>
      <c r="C8" s="5" t="s">
        <v>23</v>
      </c>
      <c r="D8" s="27">
        <v>10.586320166562274</v>
      </c>
      <c r="E8" s="27">
        <v>10.735659869414608</v>
      </c>
      <c r="F8" s="27">
        <v>10.888504637427314</v>
      </c>
    </row>
    <row r="9" spans="1:7" ht="20.100000000000001" customHeight="1" thickBot="1">
      <c r="B9" s="7" t="s">
        <v>38</v>
      </c>
      <c r="C9" s="8" t="s">
        <v>24</v>
      </c>
      <c r="D9" s="28">
        <v>0.46356949341744635</v>
      </c>
      <c r="E9" s="28">
        <v>0.40733866202021396</v>
      </c>
      <c r="F9" s="28">
        <v>0.40032062752712544</v>
      </c>
    </row>
    <row r="10" spans="1:7" ht="20.100000000000001" customHeight="1" thickBot="1">
      <c r="B10" s="6" t="s">
        <v>39</v>
      </c>
      <c r="C10" s="5" t="s">
        <v>25</v>
      </c>
      <c r="D10" s="27">
        <v>12.425791865366044</v>
      </c>
      <c r="E10" s="27">
        <v>12.846843866057888</v>
      </c>
      <c r="F10" s="27">
        <v>12.946879546854676</v>
      </c>
    </row>
    <row r="11" spans="1:7" ht="20.100000000000001" customHeight="1" thickBot="1">
      <c r="B11" s="7" t="s">
        <v>40</v>
      </c>
      <c r="C11" s="8" t="s">
        <v>26</v>
      </c>
      <c r="D11" s="28">
        <v>0.65280699521624241</v>
      </c>
      <c r="E11" s="28">
        <v>0.6595227442576026</v>
      </c>
      <c r="F11" s="28">
        <v>0.64306756622773387</v>
      </c>
    </row>
    <row r="12" spans="1:7" ht="20.100000000000001" customHeight="1" thickBot="1">
      <c r="B12" s="6" t="s">
        <v>56</v>
      </c>
      <c r="C12" s="5"/>
      <c r="D12" s="27">
        <v>3.3273359601994055</v>
      </c>
      <c r="E12" s="27">
        <v>3.1328026013837067</v>
      </c>
      <c r="F12" s="27">
        <v>3.0523014993996536</v>
      </c>
    </row>
    <row r="13" spans="1:7" ht="26.25" customHeight="1" thickBot="1">
      <c r="B13" s="7" t="s">
        <v>437</v>
      </c>
      <c r="C13" s="8"/>
      <c r="D13" s="28">
        <v>35.419104919093691</v>
      </c>
      <c r="E13" s="28">
        <v>35.753017445016887</v>
      </c>
      <c r="F13" s="28">
        <v>36.106111926833847</v>
      </c>
    </row>
    <row r="14" spans="1:7" ht="20.100000000000001" customHeight="1" thickBot="1">
      <c r="B14" s="6" t="s">
        <v>55</v>
      </c>
      <c r="C14" s="5" t="s">
        <v>27</v>
      </c>
      <c r="D14" s="27">
        <v>41.715182171248713</v>
      </c>
      <c r="E14" s="27">
        <v>41.344296698210663</v>
      </c>
      <c r="F14" s="27">
        <v>41.317699716154543</v>
      </c>
    </row>
    <row r="15" spans="1:7" s="14" customFormat="1" ht="20.100000000000001" customHeight="1">
      <c r="B15" s="32" t="s">
        <v>35</v>
      </c>
      <c r="C15" s="32"/>
      <c r="D15" s="33"/>
      <c r="E15" s="33"/>
      <c r="F15" s="33"/>
      <c r="G15" s="4"/>
    </row>
    <row r="16" spans="1:7" ht="20.100000000000001" customHeight="1" thickBot="1">
      <c r="B16" s="6" t="s">
        <v>41</v>
      </c>
      <c r="C16" s="5" t="s">
        <v>28</v>
      </c>
      <c r="D16" s="27">
        <v>10.617596342683747</v>
      </c>
      <c r="E16" s="27">
        <v>10.673361957275485</v>
      </c>
      <c r="F16" s="27">
        <v>10.694654378521358</v>
      </c>
    </row>
    <row r="17" spans="2:6" ht="20.100000000000001" customHeight="1" thickBot="1">
      <c r="B17" s="7" t="s">
        <v>42</v>
      </c>
      <c r="C17" s="8" t="s">
        <v>29</v>
      </c>
      <c r="D17" s="28">
        <v>5.1195606695430769</v>
      </c>
      <c r="E17" s="28">
        <v>5.0214109436131835</v>
      </c>
      <c r="F17" s="28">
        <v>4.9974975847038712</v>
      </c>
    </row>
    <row r="18" spans="2:6" ht="20.100000000000001" customHeight="1" thickBot="1">
      <c r="B18" s="6" t="s">
        <v>43</v>
      </c>
      <c r="C18" s="5" t="s">
        <v>30</v>
      </c>
      <c r="D18" s="27">
        <v>17.992535308390583</v>
      </c>
      <c r="E18" s="27">
        <v>18.240636495686392</v>
      </c>
      <c r="F18" s="27">
        <v>18.296504912670308</v>
      </c>
    </row>
    <row r="19" spans="2:6" ht="20.100000000000001" customHeight="1" thickBot="1">
      <c r="B19" s="7" t="s">
        <v>58</v>
      </c>
      <c r="C19" s="8"/>
      <c r="D19" s="28">
        <v>1.4386209202682101</v>
      </c>
      <c r="E19" s="28">
        <v>1.48530073556378</v>
      </c>
      <c r="F19" s="28">
        <v>1.4768674681765919</v>
      </c>
    </row>
    <row r="20" spans="2:6" ht="20.100000000000001" customHeight="1" thickBot="1">
      <c r="B20" s="6" t="s">
        <v>44</v>
      </c>
      <c r="C20" s="5" t="s">
        <v>13</v>
      </c>
      <c r="D20" s="27">
        <v>2.4372958418490209</v>
      </c>
      <c r="E20" s="27">
        <v>2.2515330251001329</v>
      </c>
      <c r="F20" s="27">
        <v>2.1548828836071063</v>
      </c>
    </row>
    <row r="21" spans="2:6" ht="20.100000000000001" customHeight="1" thickBot="1">
      <c r="B21" s="7" t="s">
        <v>45</v>
      </c>
      <c r="C21" s="8" t="s">
        <v>31</v>
      </c>
      <c r="D21" s="28">
        <v>1.0068266908890668</v>
      </c>
      <c r="E21" s="28">
        <v>0.97514649618285176</v>
      </c>
      <c r="F21" s="28">
        <v>0.95073482294759348</v>
      </c>
    </row>
    <row r="22" spans="2:6" ht="20.100000000000001" customHeight="1" thickBot="1">
      <c r="B22" s="6" t="s">
        <v>46</v>
      </c>
      <c r="C22" s="5" t="s">
        <v>32</v>
      </c>
      <c r="D22" s="27">
        <v>2.1368449159161633</v>
      </c>
      <c r="E22" s="27">
        <v>2.0075462149614283</v>
      </c>
      <c r="F22" s="27">
        <v>2.0716341259614768</v>
      </c>
    </row>
    <row r="23" spans="2:6" ht="20.100000000000001" customHeight="1" thickBot="1">
      <c r="B23" s="7" t="s">
        <v>47</v>
      </c>
      <c r="C23" s="8" t="s">
        <v>33</v>
      </c>
      <c r="D23" s="28">
        <v>0.86308937084145398</v>
      </c>
      <c r="E23" s="28">
        <v>0.65027516102850125</v>
      </c>
      <c r="F23" s="28">
        <v>0.58823711286815539</v>
      </c>
    </row>
    <row r="24" spans="2:6" ht="20.100000000000001" customHeight="1" thickBot="1">
      <c r="B24" s="6" t="s">
        <v>57</v>
      </c>
      <c r="C24" s="5"/>
      <c r="D24" s="27">
        <v>1.5414330311355999</v>
      </c>
      <c r="E24" s="27">
        <v>1.5243557077325749</v>
      </c>
      <c r="F24" s="27">
        <v>1.5635410120585735</v>
      </c>
    </row>
    <row r="25" spans="2:6" ht="17.25" thickTop="1">
      <c r="B25" s="175" t="s">
        <v>125</v>
      </c>
      <c r="C25" s="176"/>
      <c r="D25" s="176"/>
      <c r="E25" s="176"/>
      <c r="F25" s="176"/>
    </row>
    <row r="26" spans="2:6">
      <c r="B26" s="34"/>
      <c r="C26" s="35"/>
      <c r="D26" s="35"/>
      <c r="E26" s="35"/>
      <c r="F26" s="35"/>
    </row>
    <row r="27" spans="2:6">
      <c r="D27" s="24"/>
      <c r="E27" s="24"/>
      <c r="F27" s="24"/>
    </row>
    <row r="28" spans="2:6">
      <c r="D28" s="25"/>
      <c r="E28" s="25"/>
      <c r="F28" s="25"/>
    </row>
    <row r="29" spans="2:6">
      <c r="D29" s="24"/>
      <c r="E29" s="24"/>
      <c r="F29" s="24"/>
    </row>
    <row r="30" spans="2:6">
      <c r="D30" s="23"/>
      <c r="E30" s="23"/>
      <c r="F30" s="23"/>
    </row>
  </sheetData>
  <mergeCells count="3">
    <mergeCell ref="B2:F2"/>
    <mergeCell ref="B3:F3"/>
    <mergeCell ref="B25:F25"/>
  </mergeCells>
  <hyperlinks>
    <hyperlink ref="A1" location="Indice!B8"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zoomScaleNormal="100" workbookViewId="0"/>
  </sheetViews>
  <sheetFormatPr baseColWidth="10" defaultColWidth="11.42578125" defaultRowHeight="16.5"/>
  <cols>
    <col min="1" max="1" width="2.7109375" style="14" customWidth="1"/>
    <col min="2" max="2" width="22.28515625" style="17" customWidth="1"/>
    <col min="3" max="4" width="15" style="17" customWidth="1"/>
    <col min="5" max="6" width="16" style="17" customWidth="1"/>
    <col min="7" max="16384" width="11.42578125" style="4"/>
  </cols>
  <sheetData>
    <row r="1" spans="1:9">
      <c r="A1" s="158" t="s">
        <v>499</v>
      </c>
    </row>
    <row r="2" spans="1:9" ht="37.5" customHeight="1">
      <c r="B2" s="160" t="s">
        <v>501</v>
      </c>
      <c r="C2" s="160"/>
      <c r="D2" s="160"/>
      <c r="E2" s="160"/>
      <c r="F2" s="160"/>
    </row>
    <row r="3" spans="1:9" ht="17.25" thickBot="1">
      <c r="B3" s="174" t="s">
        <v>48</v>
      </c>
      <c r="C3" s="174"/>
      <c r="D3" s="174"/>
      <c r="E3" s="58"/>
      <c r="F3" s="4"/>
    </row>
    <row r="4" spans="1:9" ht="31.5" customHeight="1" thickBot="1">
      <c r="A4" s="18"/>
      <c r="B4" s="5"/>
      <c r="C4" s="177">
        <v>2019</v>
      </c>
      <c r="D4" s="178"/>
      <c r="E4" s="179">
        <v>2020</v>
      </c>
      <c r="F4" s="178"/>
    </row>
    <row r="5" spans="1:9" ht="38.25" customHeight="1" thickBot="1">
      <c r="B5" s="5"/>
      <c r="C5" s="52" t="s">
        <v>127</v>
      </c>
      <c r="D5" s="52" t="s">
        <v>128</v>
      </c>
      <c r="E5" s="52" t="s">
        <v>127</v>
      </c>
      <c r="F5" s="52" t="s">
        <v>128</v>
      </c>
    </row>
    <row r="6" spans="1:9" ht="20.100000000000001" customHeight="1" thickBot="1">
      <c r="B6" s="7" t="s">
        <v>129</v>
      </c>
      <c r="C6" s="53">
        <v>0.39319999999999999</v>
      </c>
      <c r="D6" s="53">
        <v>0.38900000000000001</v>
      </c>
      <c r="E6" s="53">
        <v>0.39579999999999999</v>
      </c>
      <c r="F6" s="53">
        <v>0.38900000000000001</v>
      </c>
    </row>
    <row r="7" spans="1:9" s="14" customFormat="1" ht="20.100000000000001" customHeight="1">
      <c r="B7" s="54" t="s">
        <v>130</v>
      </c>
      <c r="C7" s="55">
        <v>0.41339999999999999</v>
      </c>
      <c r="D7" s="55">
        <v>0.41199999999999998</v>
      </c>
      <c r="E7" s="55">
        <v>0.41339999999999999</v>
      </c>
      <c r="F7" s="55">
        <v>0.41</v>
      </c>
      <c r="G7" s="4"/>
      <c r="H7" s="4"/>
      <c r="I7" s="4"/>
    </row>
    <row r="8" spans="1:9" ht="20.100000000000001" customHeight="1" thickBot="1">
      <c r="B8" s="7" t="s">
        <v>131</v>
      </c>
      <c r="C8" s="53">
        <f>C7-C6</f>
        <v>2.0199999999999996E-2</v>
      </c>
      <c r="D8" s="53">
        <v>2.3E-2</v>
      </c>
      <c r="E8" s="56">
        <v>1.7000000000000001E-2</v>
      </c>
      <c r="F8" s="56">
        <v>0.02</v>
      </c>
    </row>
    <row r="9" spans="1:9" ht="17.25" thickTop="1">
      <c r="B9" s="175" t="s">
        <v>125</v>
      </c>
      <c r="C9" s="176"/>
      <c r="D9" s="176"/>
      <c r="E9" s="57"/>
      <c r="F9" s="4"/>
    </row>
    <row r="10" spans="1:9">
      <c r="B10" s="34"/>
      <c r="C10" s="35"/>
      <c r="D10" s="35"/>
      <c r="E10" s="35"/>
      <c r="F10" s="35"/>
    </row>
    <row r="11" spans="1:9">
      <c r="C11" s="24"/>
      <c r="D11" s="24"/>
      <c r="E11" s="24"/>
      <c r="F11" s="24"/>
    </row>
    <row r="12" spans="1:9">
      <c r="C12" s="25"/>
      <c r="D12" s="25"/>
      <c r="E12" s="25"/>
      <c r="F12" s="25"/>
    </row>
    <row r="13" spans="1:9">
      <c r="C13" s="24"/>
      <c r="D13" s="24"/>
      <c r="E13" s="24"/>
      <c r="F13" s="24"/>
    </row>
    <row r="14" spans="1:9">
      <c r="C14" s="23"/>
      <c r="D14" s="23"/>
      <c r="E14" s="23"/>
      <c r="F14" s="23"/>
    </row>
  </sheetData>
  <mergeCells count="5">
    <mergeCell ref="B2:F2"/>
    <mergeCell ref="B3:D3"/>
    <mergeCell ref="C4:D4"/>
    <mergeCell ref="E4:F4"/>
    <mergeCell ref="B9:D9"/>
  </mergeCells>
  <hyperlinks>
    <hyperlink ref="A1" location="Indice!B8"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Normal="100" workbookViewId="0"/>
  </sheetViews>
  <sheetFormatPr baseColWidth="10" defaultColWidth="11.42578125" defaultRowHeight="16.5"/>
  <cols>
    <col min="1" max="1" width="2.7109375" style="14" customWidth="1"/>
    <col min="2" max="2" width="35.7109375" style="17" customWidth="1"/>
    <col min="3" max="3" width="7.42578125" style="17" customWidth="1"/>
    <col min="4" max="6" width="10.7109375" style="17" customWidth="1"/>
    <col min="7" max="7" width="6.85546875" style="22" customWidth="1"/>
    <col min="8" max="8" width="8.7109375" style="22" customWidth="1"/>
    <col min="9" max="16384" width="11.42578125" style="17"/>
  </cols>
  <sheetData>
    <row r="1" spans="1:11" ht="20.100000000000001" customHeight="1">
      <c r="A1" s="158" t="s">
        <v>499</v>
      </c>
    </row>
    <row r="2" spans="1:11" s="19" customFormat="1" ht="30.75" customHeight="1">
      <c r="A2" s="14"/>
      <c r="B2" s="180" t="s">
        <v>133</v>
      </c>
      <c r="C2" s="180"/>
      <c r="D2" s="180"/>
      <c r="E2" s="180"/>
      <c r="F2" s="180"/>
    </row>
    <row r="3" spans="1:11" s="19" customFormat="1" ht="9.9499999999999993" customHeight="1" thickBot="1">
      <c r="A3" s="158"/>
      <c r="B3" s="109"/>
      <c r="C3" s="109"/>
      <c r="D3" s="26"/>
      <c r="E3" s="26"/>
      <c r="F3" s="26"/>
    </row>
    <row r="4" spans="1:11" s="14" customFormat="1" ht="27" customHeight="1" thickBot="1">
      <c r="A4" s="18"/>
      <c r="B4" s="5"/>
      <c r="C4" s="110" t="s">
        <v>6</v>
      </c>
      <c r="D4" s="110">
        <v>2018</v>
      </c>
      <c r="E4" s="110">
        <v>2019</v>
      </c>
      <c r="F4" s="110">
        <v>2020</v>
      </c>
      <c r="J4" s="72"/>
      <c r="K4" s="72"/>
    </row>
    <row r="5" spans="1:11" s="14" customFormat="1" ht="20.100000000000001" customHeight="1">
      <c r="B5" s="181" t="s">
        <v>7</v>
      </c>
      <c r="C5" s="182"/>
      <c r="D5" s="182"/>
      <c r="E5" s="182"/>
      <c r="F5" s="182"/>
      <c r="J5" s="72"/>
      <c r="K5" s="72"/>
    </row>
    <row r="6" spans="1:11" s="14" customFormat="1" ht="20.100000000000001" customHeight="1" thickBot="1">
      <c r="B6" s="6" t="s">
        <v>119</v>
      </c>
      <c r="C6" s="5" t="s">
        <v>8</v>
      </c>
      <c r="D6" s="27">
        <v>-2.536614337298587</v>
      </c>
      <c r="E6" s="27">
        <v>-2.0299686588652865</v>
      </c>
      <c r="F6" s="27">
        <v>-1.7392202704042057</v>
      </c>
      <c r="G6" s="16"/>
      <c r="H6" s="16"/>
      <c r="J6" s="72"/>
      <c r="K6" s="72"/>
    </row>
    <row r="7" spans="1:11" s="14" customFormat="1" ht="20.100000000000001" hidden="1" customHeight="1" thickBot="1">
      <c r="B7" s="7" t="s">
        <v>118</v>
      </c>
      <c r="C7" s="8" t="s">
        <v>9</v>
      </c>
      <c r="D7" s="28">
        <v>-1.3242466059942122</v>
      </c>
      <c r="E7" s="28">
        <v>-0.78432911234283398</v>
      </c>
      <c r="F7" s="28"/>
      <c r="G7" s="20"/>
    </row>
    <row r="8" spans="1:11" s="14" customFormat="1" ht="20.100000000000001" hidden="1" customHeight="1" thickBot="1">
      <c r="B8" s="6" t="s">
        <v>117</v>
      </c>
      <c r="C8" s="5" t="s">
        <v>10</v>
      </c>
      <c r="D8" s="27">
        <v>-0.27666106856386619</v>
      </c>
      <c r="E8" s="27">
        <v>-0.2756162128314481</v>
      </c>
      <c r="F8" s="27"/>
    </row>
    <row r="9" spans="1:11" s="14" customFormat="1" ht="20.100000000000001" hidden="1" customHeight="1" thickBot="1">
      <c r="B9" s="7" t="s">
        <v>116</v>
      </c>
      <c r="C9" s="8" t="s">
        <v>11</v>
      </c>
      <c r="D9" s="28">
        <v>0.50906967516862933</v>
      </c>
      <c r="E9" s="28">
        <v>0.3999718137981067</v>
      </c>
      <c r="F9" s="28"/>
    </row>
    <row r="10" spans="1:11" s="14" customFormat="1" ht="20.100000000000001" hidden="1" customHeight="1" thickBot="1">
      <c r="B10" s="6" t="s">
        <v>115</v>
      </c>
      <c r="C10" s="5" t="s">
        <v>12</v>
      </c>
      <c r="D10" s="27">
        <v>-1.4447763379091376</v>
      </c>
      <c r="E10" s="27">
        <v>-1.3699935460003621</v>
      </c>
      <c r="F10" s="27"/>
    </row>
    <row r="11" spans="1:11" s="14" customFormat="1" ht="20.100000000000001" customHeight="1">
      <c r="B11" s="181" t="s">
        <v>114</v>
      </c>
      <c r="C11" s="182"/>
      <c r="D11" s="182"/>
      <c r="E11" s="182"/>
      <c r="F11" s="182"/>
    </row>
    <row r="12" spans="1:11" s="14" customFormat="1" ht="20.100000000000001" customHeight="1" thickBot="1">
      <c r="B12" s="6" t="s">
        <v>113</v>
      </c>
      <c r="C12" s="5" t="s">
        <v>13</v>
      </c>
      <c r="D12" s="27">
        <v>2.4372958418490209</v>
      </c>
      <c r="E12" s="27">
        <v>2.2515330251001329</v>
      </c>
      <c r="F12" s="27">
        <v>2.1548828836071063</v>
      </c>
      <c r="G12" s="16"/>
      <c r="H12" s="16"/>
    </row>
    <row r="13" spans="1:11" s="14" customFormat="1" ht="20.100000000000001" customHeight="1" thickBot="1">
      <c r="B13" s="7" t="s">
        <v>112</v>
      </c>
      <c r="C13" s="8"/>
      <c r="D13" s="28">
        <v>-9.9318495449565919E-2</v>
      </c>
      <c r="E13" s="28">
        <v>0.22156436623484685</v>
      </c>
      <c r="F13" s="28">
        <v>0.41566261320290049</v>
      </c>
    </row>
    <row r="14" spans="1:11" s="14" customFormat="1" ht="20.100000000000001" customHeight="1" thickBot="1">
      <c r="B14" s="6" t="s">
        <v>111</v>
      </c>
      <c r="C14" s="5"/>
      <c r="D14" s="27">
        <v>-0.32024807996719329</v>
      </c>
      <c r="E14" s="27">
        <v>-0.19281924476993811</v>
      </c>
      <c r="F14" s="27">
        <v>-8.5335773854015542E-2</v>
      </c>
    </row>
    <row r="15" spans="1:11" s="14" customFormat="1" ht="20.100000000000001" customHeight="1" thickBot="1">
      <c r="B15" s="7" t="s">
        <v>14</v>
      </c>
      <c r="C15" s="8"/>
      <c r="D15" s="28">
        <v>-5.8226923630398785E-3</v>
      </c>
      <c r="E15" s="28">
        <v>0</v>
      </c>
      <c r="F15" s="28">
        <v>0</v>
      </c>
    </row>
    <row r="16" spans="1:11" s="14" customFormat="1" ht="20.100000000000001" customHeight="1" thickBot="1">
      <c r="B16" s="6" t="s">
        <v>110</v>
      </c>
      <c r="C16" s="5"/>
      <c r="D16" s="27">
        <v>2.3509331565526814</v>
      </c>
      <c r="E16" s="27">
        <v>2.0987614135168142</v>
      </c>
      <c r="F16" s="27">
        <v>1.7672960751005551</v>
      </c>
    </row>
    <row r="17" spans="2:6" s="14" customFormat="1" ht="20.100000000000001" customHeight="1" thickBot="1">
      <c r="B17" s="7" t="s">
        <v>109</v>
      </c>
      <c r="C17" s="8"/>
      <c r="D17" s="28">
        <v>1.1878530179488143</v>
      </c>
      <c r="E17" s="28">
        <v>1.3087143531832202</v>
      </c>
      <c r="F17" s="28">
        <v>1.4828536938233581</v>
      </c>
    </row>
    <row r="18" spans="2:6" s="14" customFormat="1" ht="20.100000000000001" customHeight="1" thickBot="1">
      <c r="B18" s="6" t="s">
        <v>83</v>
      </c>
      <c r="C18" s="5"/>
      <c r="D18" s="27"/>
      <c r="E18" s="27"/>
      <c r="F18" s="27"/>
    </row>
    <row r="19" spans="2:6" s="14" customFormat="1" ht="20.100000000000001" customHeight="1" thickBot="1">
      <c r="B19" s="7" t="s">
        <v>15</v>
      </c>
      <c r="C19" s="8"/>
      <c r="D19" s="28">
        <v>0.45499162959723638</v>
      </c>
      <c r="E19" s="28">
        <v>0.55615876722277036</v>
      </c>
      <c r="F19" s="28">
        <v>0.69681448598439655</v>
      </c>
    </row>
    <row r="20" spans="2:6" s="14" customFormat="1" ht="20.100000000000001" customHeight="1" thickBot="1">
      <c r="B20" s="6" t="s">
        <v>16</v>
      </c>
      <c r="C20" s="5"/>
      <c r="D20" s="27">
        <v>0.35369744835156219</v>
      </c>
      <c r="E20" s="27">
        <v>0.39844057596026355</v>
      </c>
      <c r="F20" s="27">
        <v>0.43910060783895799</v>
      </c>
    </row>
    <row r="21" spans="2:6" s="14" customFormat="1" ht="20.100000000000001" customHeight="1" thickBot="1">
      <c r="B21" s="7" t="s">
        <v>17</v>
      </c>
      <c r="C21" s="8"/>
      <c r="D21" s="28">
        <v>0.37916394000001574</v>
      </c>
      <c r="E21" s="28">
        <v>0.35411501000002232</v>
      </c>
      <c r="F21" s="28">
        <v>0.34693859999999077</v>
      </c>
    </row>
    <row r="22" spans="2:6" s="14" customFormat="1" ht="20.100000000000001" customHeight="1" thickBot="1">
      <c r="B22" s="6" t="s">
        <v>18</v>
      </c>
      <c r="C22" s="5"/>
      <c r="D22" s="27">
        <v>0.49313762368115072</v>
      </c>
      <c r="E22" s="27">
        <v>1.2682267715239735</v>
      </c>
      <c r="F22" s="27">
        <v>1.5410124308594275</v>
      </c>
    </row>
    <row r="23" spans="2:6" s="14" customFormat="1" ht="20.100000000000001" customHeight="1" thickBot="1">
      <c r="B23" s="7" t="s">
        <v>19</v>
      </c>
      <c r="C23" s="8"/>
      <c r="D23" s="28">
        <v>0.29588257420869041</v>
      </c>
      <c r="E23" s="28">
        <v>0.76093606291438409</v>
      </c>
      <c r="F23" s="28">
        <v>0.92460745851565651</v>
      </c>
    </row>
    <row r="24" spans="2:6" s="14" customFormat="1" ht="20.100000000000001" customHeight="1" thickBot="1">
      <c r="B24" s="6" t="s">
        <v>108</v>
      </c>
      <c r="C24" s="5"/>
      <c r="D24" s="27">
        <v>-2.832496911507278</v>
      </c>
      <c r="E24" s="27">
        <v>-2.7909036366179443</v>
      </c>
      <c r="F24" s="27">
        <v>-2.6638283475437774</v>
      </c>
    </row>
    <row r="25" spans="2:6" s="14" customFormat="1" ht="20.100000000000001" customHeight="1" thickBot="1">
      <c r="B25" s="7" t="s">
        <v>107</v>
      </c>
      <c r="C25" s="8"/>
      <c r="D25" s="28">
        <v>-0.39520106965825708</v>
      </c>
      <c r="E25" s="28">
        <v>-0.53937003883494938</v>
      </c>
      <c r="F25" s="28">
        <v>-0.50894469746556359</v>
      </c>
    </row>
    <row r="26" spans="2:6" s="14" customFormat="1" ht="20.100000000000001" customHeight="1" thickBot="1">
      <c r="B26" s="30" t="s">
        <v>106</v>
      </c>
      <c r="C26" s="43"/>
      <c r="D26" s="44">
        <v>-2.5122488315400848</v>
      </c>
      <c r="E26" s="29">
        <v>-2.5980843428039657</v>
      </c>
      <c r="F26" s="44">
        <v>-2.5784925433366483</v>
      </c>
    </row>
    <row r="27" spans="2:6" s="14" customFormat="1" ht="12" customHeight="1" thickTop="1">
      <c r="B27" s="175" t="s">
        <v>105</v>
      </c>
      <c r="C27" s="176"/>
      <c r="D27" s="176"/>
      <c r="E27" s="45"/>
      <c r="F27" s="35"/>
    </row>
    <row r="28" spans="2:6" s="14" customFormat="1" ht="12" customHeight="1">
      <c r="B28" s="166" t="s">
        <v>126</v>
      </c>
      <c r="C28" s="167"/>
      <c r="D28" s="167"/>
      <c r="E28" s="167"/>
      <c r="F28" s="167"/>
    </row>
    <row r="29" spans="2:6" ht="20.100000000000001" customHeight="1">
      <c r="D29" s="24"/>
      <c r="E29" s="24"/>
      <c r="F29" s="24"/>
    </row>
    <row r="30" spans="2:6">
      <c r="D30" s="25"/>
      <c r="E30" s="25"/>
      <c r="F30" s="25"/>
    </row>
    <row r="31" spans="2:6">
      <c r="D31" s="24"/>
      <c r="E31" s="24"/>
      <c r="F31" s="24"/>
    </row>
    <row r="32" spans="2:6">
      <c r="D32" s="23"/>
      <c r="E32" s="23"/>
      <c r="F32" s="23"/>
    </row>
  </sheetData>
  <mergeCells count="5">
    <mergeCell ref="B2:F2"/>
    <mergeCell ref="B5:F5"/>
    <mergeCell ref="B11:F11"/>
    <mergeCell ref="B27:D27"/>
    <mergeCell ref="B28:F28"/>
  </mergeCells>
  <hyperlinks>
    <hyperlink ref="A1" location="Indice!A1" display="&gt;&gt;"/>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
  <sheetViews>
    <sheetView showGridLines="0" workbookViewId="0">
      <pane ySplit="4" topLeftCell="A5" activePane="bottomLeft" state="frozen"/>
      <selection pane="bottomLeft"/>
    </sheetView>
  </sheetViews>
  <sheetFormatPr baseColWidth="10" defaultRowHeight="16.5"/>
  <cols>
    <col min="1" max="1" width="2.7109375" style="14" customWidth="1"/>
    <col min="2" max="2" width="80.7109375" style="152" customWidth="1"/>
    <col min="3" max="5" width="12.7109375" style="152" customWidth="1"/>
    <col min="6" max="251" width="11.42578125" style="152"/>
    <col min="252" max="252" width="66.28515625" style="152" customWidth="1"/>
    <col min="253" max="261" width="12.7109375" style="152" customWidth="1"/>
    <col min="262" max="507" width="11.42578125" style="152"/>
    <col min="508" max="508" width="66.28515625" style="152" customWidth="1"/>
    <col min="509" max="517" width="12.7109375" style="152" customWidth="1"/>
    <col min="518" max="763" width="11.42578125" style="152"/>
    <col min="764" max="764" width="66.28515625" style="152" customWidth="1"/>
    <col min="765" max="773" width="12.7109375" style="152" customWidth="1"/>
    <col min="774" max="1019" width="11.42578125" style="152"/>
    <col min="1020" max="1020" width="66.28515625" style="152" customWidth="1"/>
    <col min="1021" max="1029" width="12.7109375" style="152" customWidth="1"/>
    <col min="1030" max="1275" width="11.42578125" style="152"/>
    <col min="1276" max="1276" width="66.28515625" style="152" customWidth="1"/>
    <col min="1277" max="1285" width="12.7109375" style="152" customWidth="1"/>
    <col min="1286" max="1531" width="11.42578125" style="152"/>
    <col min="1532" max="1532" width="66.28515625" style="152" customWidth="1"/>
    <col min="1533" max="1541" width="12.7109375" style="152" customWidth="1"/>
    <col min="1542" max="1787" width="11.42578125" style="152"/>
    <col min="1788" max="1788" width="66.28515625" style="152" customWidth="1"/>
    <col min="1789" max="1797" width="12.7109375" style="152" customWidth="1"/>
    <col min="1798" max="2043" width="11.42578125" style="152"/>
    <col min="2044" max="2044" width="66.28515625" style="152" customWidth="1"/>
    <col min="2045" max="2053" width="12.7109375" style="152" customWidth="1"/>
    <col min="2054" max="2299" width="11.42578125" style="152"/>
    <col min="2300" max="2300" width="66.28515625" style="152" customWidth="1"/>
    <col min="2301" max="2309" width="12.7109375" style="152" customWidth="1"/>
    <col min="2310" max="2555" width="11.42578125" style="152"/>
    <col min="2556" max="2556" width="66.28515625" style="152" customWidth="1"/>
    <col min="2557" max="2565" width="12.7109375" style="152" customWidth="1"/>
    <col min="2566" max="2811" width="11.42578125" style="152"/>
    <col min="2812" max="2812" width="66.28515625" style="152" customWidth="1"/>
    <col min="2813" max="2821" width="12.7109375" style="152" customWidth="1"/>
    <col min="2822" max="3067" width="11.42578125" style="152"/>
    <col min="3068" max="3068" width="66.28515625" style="152" customWidth="1"/>
    <col min="3069" max="3077" width="12.7109375" style="152" customWidth="1"/>
    <col min="3078" max="3323" width="11.42578125" style="152"/>
    <col min="3324" max="3324" width="66.28515625" style="152" customWidth="1"/>
    <col min="3325" max="3333" width="12.7109375" style="152" customWidth="1"/>
    <col min="3334" max="3579" width="11.42578125" style="152"/>
    <col min="3580" max="3580" width="66.28515625" style="152" customWidth="1"/>
    <col min="3581" max="3589" width="12.7109375" style="152" customWidth="1"/>
    <col min="3590" max="3835" width="11.42578125" style="152"/>
    <col min="3836" max="3836" width="66.28515625" style="152" customWidth="1"/>
    <col min="3837" max="3845" width="12.7109375" style="152" customWidth="1"/>
    <col min="3846" max="4091" width="11.42578125" style="152"/>
    <col min="4092" max="4092" width="66.28515625" style="152" customWidth="1"/>
    <col min="4093" max="4101" width="12.7109375" style="152" customWidth="1"/>
    <col min="4102" max="4347" width="11.42578125" style="152"/>
    <col min="4348" max="4348" width="66.28515625" style="152" customWidth="1"/>
    <col min="4349" max="4357" width="12.7109375" style="152" customWidth="1"/>
    <col min="4358" max="4603" width="11.42578125" style="152"/>
    <col min="4604" max="4604" width="66.28515625" style="152" customWidth="1"/>
    <col min="4605" max="4613" width="12.7109375" style="152" customWidth="1"/>
    <col min="4614" max="4859" width="11.42578125" style="152"/>
    <col min="4860" max="4860" width="66.28515625" style="152" customWidth="1"/>
    <col min="4861" max="4869" width="12.7109375" style="152" customWidth="1"/>
    <col min="4870" max="5115" width="11.42578125" style="152"/>
    <col min="5116" max="5116" width="66.28515625" style="152" customWidth="1"/>
    <col min="5117" max="5125" width="12.7109375" style="152" customWidth="1"/>
    <col min="5126" max="5371" width="11.42578125" style="152"/>
    <col min="5372" max="5372" width="66.28515625" style="152" customWidth="1"/>
    <col min="5373" max="5381" width="12.7109375" style="152" customWidth="1"/>
    <col min="5382" max="5627" width="11.42578125" style="152"/>
    <col min="5628" max="5628" width="66.28515625" style="152" customWidth="1"/>
    <col min="5629" max="5637" width="12.7109375" style="152" customWidth="1"/>
    <col min="5638" max="5883" width="11.42578125" style="152"/>
    <col min="5884" max="5884" width="66.28515625" style="152" customWidth="1"/>
    <col min="5885" max="5893" width="12.7109375" style="152" customWidth="1"/>
    <col min="5894" max="6139" width="11.42578125" style="152"/>
    <col min="6140" max="6140" width="66.28515625" style="152" customWidth="1"/>
    <col min="6141" max="6149" width="12.7109375" style="152" customWidth="1"/>
    <col min="6150" max="6395" width="11.42578125" style="152"/>
    <col min="6396" max="6396" width="66.28515625" style="152" customWidth="1"/>
    <col min="6397" max="6405" width="12.7109375" style="152" customWidth="1"/>
    <col min="6406" max="6651" width="11.42578125" style="152"/>
    <col min="6652" max="6652" width="66.28515625" style="152" customWidth="1"/>
    <col min="6653" max="6661" width="12.7109375" style="152" customWidth="1"/>
    <col min="6662" max="6907" width="11.42578125" style="152"/>
    <col min="6908" max="6908" width="66.28515625" style="152" customWidth="1"/>
    <col min="6909" max="6917" width="12.7109375" style="152" customWidth="1"/>
    <col min="6918" max="7163" width="11.42578125" style="152"/>
    <col min="7164" max="7164" width="66.28515625" style="152" customWidth="1"/>
    <col min="7165" max="7173" width="12.7109375" style="152" customWidth="1"/>
    <col min="7174" max="7419" width="11.42578125" style="152"/>
    <col min="7420" max="7420" width="66.28515625" style="152" customWidth="1"/>
    <col min="7421" max="7429" width="12.7109375" style="152" customWidth="1"/>
    <col min="7430" max="7675" width="11.42578125" style="152"/>
    <col min="7676" max="7676" width="66.28515625" style="152" customWidth="1"/>
    <col min="7677" max="7685" width="12.7109375" style="152" customWidth="1"/>
    <col min="7686" max="7931" width="11.42578125" style="152"/>
    <col min="7932" max="7932" width="66.28515625" style="152" customWidth="1"/>
    <col min="7933" max="7941" width="12.7109375" style="152" customWidth="1"/>
    <col min="7942" max="8187" width="11.42578125" style="152"/>
    <col min="8188" max="8188" width="66.28515625" style="152" customWidth="1"/>
    <col min="8189" max="8197" width="12.7109375" style="152" customWidth="1"/>
    <col min="8198" max="8443" width="11.42578125" style="152"/>
    <col min="8444" max="8444" width="66.28515625" style="152" customWidth="1"/>
    <col min="8445" max="8453" width="12.7109375" style="152" customWidth="1"/>
    <col min="8454" max="8699" width="11.42578125" style="152"/>
    <col min="8700" max="8700" width="66.28515625" style="152" customWidth="1"/>
    <col min="8701" max="8709" width="12.7109375" style="152" customWidth="1"/>
    <col min="8710" max="8955" width="11.42578125" style="152"/>
    <col min="8956" max="8956" width="66.28515625" style="152" customWidth="1"/>
    <col min="8957" max="8965" width="12.7109375" style="152" customWidth="1"/>
    <col min="8966" max="9211" width="11.42578125" style="152"/>
    <col min="9212" max="9212" width="66.28515625" style="152" customWidth="1"/>
    <col min="9213" max="9221" width="12.7109375" style="152" customWidth="1"/>
    <col min="9222" max="9467" width="11.42578125" style="152"/>
    <col min="9468" max="9468" width="66.28515625" style="152" customWidth="1"/>
    <col min="9469" max="9477" width="12.7109375" style="152" customWidth="1"/>
    <col min="9478" max="9723" width="11.42578125" style="152"/>
    <col min="9724" max="9724" width="66.28515625" style="152" customWidth="1"/>
    <col min="9725" max="9733" width="12.7109375" style="152" customWidth="1"/>
    <col min="9734" max="9979" width="11.42578125" style="152"/>
    <col min="9980" max="9980" width="66.28515625" style="152" customWidth="1"/>
    <col min="9981" max="9989" width="12.7109375" style="152" customWidth="1"/>
    <col min="9990" max="10235" width="11.42578125" style="152"/>
    <col min="10236" max="10236" width="66.28515625" style="152" customWidth="1"/>
    <col min="10237" max="10245" width="12.7109375" style="152" customWidth="1"/>
    <col min="10246" max="10491" width="11.42578125" style="152"/>
    <col min="10492" max="10492" width="66.28515625" style="152" customWidth="1"/>
    <col min="10493" max="10501" width="12.7109375" style="152" customWidth="1"/>
    <col min="10502" max="10747" width="11.42578125" style="152"/>
    <col min="10748" max="10748" width="66.28515625" style="152" customWidth="1"/>
    <col min="10749" max="10757" width="12.7109375" style="152" customWidth="1"/>
    <col min="10758" max="11003" width="11.42578125" style="152"/>
    <col min="11004" max="11004" width="66.28515625" style="152" customWidth="1"/>
    <col min="11005" max="11013" width="12.7109375" style="152" customWidth="1"/>
    <col min="11014" max="11259" width="11.42578125" style="152"/>
    <col min="11260" max="11260" width="66.28515625" style="152" customWidth="1"/>
    <col min="11261" max="11269" width="12.7109375" style="152" customWidth="1"/>
    <col min="11270" max="11515" width="11.42578125" style="152"/>
    <col min="11516" max="11516" width="66.28515625" style="152" customWidth="1"/>
    <col min="11517" max="11525" width="12.7109375" style="152" customWidth="1"/>
    <col min="11526" max="11771" width="11.42578125" style="152"/>
    <col min="11772" max="11772" width="66.28515625" style="152" customWidth="1"/>
    <col min="11773" max="11781" width="12.7109375" style="152" customWidth="1"/>
    <col min="11782" max="12027" width="11.42578125" style="152"/>
    <col min="12028" max="12028" width="66.28515625" style="152" customWidth="1"/>
    <col min="12029" max="12037" width="12.7109375" style="152" customWidth="1"/>
    <col min="12038" max="12283" width="11.42578125" style="152"/>
    <col min="12284" max="12284" width="66.28515625" style="152" customWidth="1"/>
    <col min="12285" max="12293" width="12.7109375" style="152" customWidth="1"/>
    <col min="12294" max="12539" width="11.42578125" style="152"/>
    <col min="12540" max="12540" width="66.28515625" style="152" customWidth="1"/>
    <col min="12541" max="12549" width="12.7109375" style="152" customWidth="1"/>
    <col min="12550" max="12795" width="11.42578125" style="152"/>
    <col min="12796" max="12796" width="66.28515625" style="152" customWidth="1"/>
    <col min="12797" max="12805" width="12.7109375" style="152" customWidth="1"/>
    <col min="12806" max="13051" width="11.42578125" style="152"/>
    <col min="13052" max="13052" width="66.28515625" style="152" customWidth="1"/>
    <col min="13053" max="13061" width="12.7109375" style="152" customWidth="1"/>
    <col min="13062" max="13307" width="11.42578125" style="152"/>
    <col min="13308" max="13308" width="66.28515625" style="152" customWidth="1"/>
    <col min="13309" max="13317" width="12.7109375" style="152" customWidth="1"/>
    <col min="13318" max="13563" width="11.42578125" style="152"/>
    <col min="13564" max="13564" width="66.28515625" style="152" customWidth="1"/>
    <col min="13565" max="13573" width="12.7109375" style="152" customWidth="1"/>
    <col min="13574" max="13819" width="11.42578125" style="152"/>
    <col min="13820" max="13820" width="66.28515625" style="152" customWidth="1"/>
    <col min="13821" max="13829" width="12.7109375" style="152" customWidth="1"/>
    <col min="13830" max="14075" width="11.42578125" style="152"/>
    <col min="14076" max="14076" width="66.28515625" style="152" customWidth="1"/>
    <col min="14077" max="14085" width="12.7109375" style="152" customWidth="1"/>
    <col min="14086" max="14331" width="11.42578125" style="152"/>
    <col min="14332" max="14332" width="66.28515625" style="152" customWidth="1"/>
    <col min="14333" max="14341" width="12.7109375" style="152" customWidth="1"/>
    <col min="14342" max="14587" width="11.42578125" style="152"/>
    <col min="14588" max="14588" width="66.28515625" style="152" customWidth="1"/>
    <col min="14589" max="14597" width="12.7109375" style="152" customWidth="1"/>
    <col min="14598" max="14843" width="11.42578125" style="152"/>
    <col min="14844" max="14844" width="66.28515625" style="152" customWidth="1"/>
    <col min="14845" max="14853" width="12.7109375" style="152" customWidth="1"/>
    <col min="14854" max="15099" width="11.42578125" style="152"/>
    <col min="15100" max="15100" width="66.28515625" style="152" customWidth="1"/>
    <col min="15101" max="15109" width="12.7109375" style="152" customWidth="1"/>
    <col min="15110" max="15355" width="11.42578125" style="152"/>
    <col min="15356" max="15356" width="66.28515625" style="152" customWidth="1"/>
    <col min="15357" max="15365" width="12.7109375" style="152" customWidth="1"/>
    <col min="15366" max="15611" width="11.42578125" style="152"/>
    <col min="15612" max="15612" width="66.28515625" style="152" customWidth="1"/>
    <col min="15613" max="15621" width="12.7109375" style="152" customWidth="1"/>
    <col min="15622" max="15867" width="11.42578125" style="152"/>
    <col min="15868" max="15868" width="66.28515625" style="152" customWidth="1"/>
    <col min="15869" max="15877" width="12.7109375" style="152" customWidth="1"/>
    <col min="15878" max="16123" width="11.42578125" style="152"/>
    <col min="16124" max="16124" width="66.28515625" style="152" customWidth="1"/>
    <col min="16125" max="16133" width="12.7109375" style="152" customWidth="1"/>
    <col min="16134" max="16384" width="11.42578125" style="152"/>
  </cols>
  <sheetData>
    <row r="1" spans="1:30" s="18" customFormat="1" ht="20.100000000000001" customHeight="1">
      <c r="A1" s="158" t="s">
        <v>499</v>
      </c>
      <c r="B1" s="180" t="s">
        <v>483</v>
      </c>
      <c r="C1" s="180"/>
      <c r="D1" s="180"/>
      <c r="E1" s="180"/>
      <c r="F1" s="180"/>
    </row>
    <row r="2" spans="1:30" s="14" customFormat="1" ht="20.100000000000001" customHeight="1">
      <c r="B2" s="183" t="s">
        <v>122</v>
      </c>
      <c r="C2" s="183"/>
      <c r="D2" s="183"/>
      <c r="E2" s="183"/>
      <c r="F2" s="183"/>
    </row>
    <row r="3" spans="1:30" s="18" customFormat="1" ht="5.0999999999999996" customHeight="1" thickBot="1">
      <c r="A3" s="14"/>
      <c r="B3" s="114"/>
      <c r="C3" s="47"/>
      <c r="D3" s="47"/>
      <c r="E3" s="47"/>
      <c r="F3" s="47"/>
    </row>
    <row r="4" spans="1:30" s="14" customFormat="1" ht="20.100000000000001" customHeight="1" thickBot="1">
      <c r="A4" s="18"/>
      <c r="B4" s="5"/>
      <c r="C4" s="115" t="s">
        <v>460</v>
      </c>
      <c r="D4" s="115" t="s">
        <v>461</v>
      </c>
      <c r="E4" s="115" t="s">
        <v>462</v>
      </c>
      <c r="F4" s="140"/>
    </row>
    <row r="5" spans="1:30" s="14" customFormat="1" ht="20.100000000000001" customHeight="1" thickBot="1">
      <c r="B5" s="7" t="s">
        <v>463</v>
      </c>
      <c r="C5" s="141">
        <v>1202.193</v>
      </c>
      <c r="D5" s="141">
        <v>1248.8376823551198</v>
      </c>
      <c r="E5" s="141">
        <v>1293.7125398388976</v>
      </c>
      <c r="F5" s="140"/>
      <c r="H5" s="142"/>
      <c r="I5" s="142"/>
      <c r="J5" s="142"/>
      <c r="K5" s="142"/>
      <c r="L5" s="142"/>
      <c r="M5" s="142"/>
      <c r="N5" s="142"/>
      <c r="O5" s="142"/>
      <c r="P5" s="142"/>
      <c r="Q5" s="142"/>
      <c r="R5" s="142"/>
      <c r="S5" s="142"/>
      <c r="T5" s="142"/>
      <c r="U5" s="142"/>
      <c r="V5" s="142"/>
      <c r="W5" s="142"/>
      <c r="X5" s="142"/>
      <c r="Y5" s="142"/>
      <c r="Z5" s="142"/>
      <c r="AA5" s="142"/>
      <c r="AB5" s="142"/>
      <c r="AC5" s="142"/>
      <c r="AD5" s="142"/>
    </row>
    <row r="6" spans="1:30" s="14" customFormat="1" ht="20.100000000000001" customHeight="1" thickBot="1">
      <c r="B6" s="6" t="s">
        <v>464</v>
      </c>
      <c r="C6" s="143">
        <v>501.49700000000001</v>
      </c>
      <c r="D6" s="143">
        <v>516.32328800000005</v>
      </c>
      <c r="E6" s="143">
        <v>534.53245252885438</v>
      </c>
      <c r="F6" s="140"/>
      <c r="H6" s="142"/>
      <c r="I6" s="142"/>
      <c r="J6" s="142"/>
      <c r="K6" s="142"/>
      <c r="L6" s="142"/>
      <c r="M6" s="142"/>
      <c r="N6" s="142"/>
      <c r="O6" s="142"/>
      <c r="P6" s="142"/>
    </row>
    <row r="7" spans="1:30" s="14" customFormat="1" ht="20.100000000000001" customHeight="1" thickBot="1">
      <c r="B7" s="7" t="s">
        <v>465</v>
      </c>
      <c r="C7" s="141">
        <v>29.300999999999998</v>
      </c>
      <c r="D7" s="141">
        <v>28.117999999999999</v>
      </c>
      <c r="E7" s="141">
        <v>27.878</v>
      </c>
      <c r="F7" s="140"/>
      <c r="H7" s="142"/>
      <c r="I7" s="142"/>
      <c r="J7" s="142"/>
      <c r="K7" s="142"/>
      <c r="L7" s="142"/>
      <c r="M7" s="142"/>
      <c r="N7" s="142"/>
      <c r="O7" s="142"/>
      <c r="P7" s="142"/>
    </row>
    <row r="8" spans="1:30" s="14" customFormat="1" ht="20.100000000000001" customHeight="1" thickBot="1">
      <c r="B8" s="6" t="s">
        <v>466</v>
      </c>
      <c r="C8" s="143">
        <v>6.5919999999999996</v>
      </c>
      <c r="D8" s="143">
        <v>4.7591600565664844</v>
      </c>
      <c r="E8" s="143">
        <v>5.2915699999999992</v>
      </c>
      <c r="F8" s="140"/>
      <c r="H8" s="142"/>
      <c r="I8" s="142"/>
      <c r="J8" s="142"/>
      <c r="K8" s="142"/>
      <c r="L8" s="142"/>
      <c r="M8" s="142"/>
      <c r="N8" s="142"/>
      <c r="O8" s="142"/>
      <c r="P8" s="142"/>
    </row>
    <row r="9" spans="1:30" s="146" customFormat="1" ht="20.100000000000001" customHeight="1" thickBot="1">
      <c r="A9" s="14"/>
      <c r="B9" s="144" t="s">
        <v>467</v>
      </c>
      <c r="C9" s="145">
        <v>4.79</v>
      </c>
      <c r="D9" s="145">
        <v>3.6901241035365255</v>
      </c>
      <c r="E9" s="145">
        <v>4.3999999999999995</v>
      </c>
      <c r="F9" s="140"/>
    </row>
    <row r="10" spans="1:30" s="140" customFormat="1" ht="20.100000000000001" customHeight="1" thickBot="1">
      <c r="A10" s="14"/>
      <c r="B10" s="147" t="s">
        <v>468</v>
      </c>
      <c r="C10" s="148">
        <v>25.715</v>
      </c>
      <c r="D10" s="148">
        <v>25.071000000000002</v>
      </c>
      <c r="E10" s="148">
        <v>26.800999999999998</v>
      </c>
    </row>
    <row r="11" spans="1:30" s="14" customFormat="1" ht="20.100000000000001" customHeight="1" thickBot="1">
      <c r="B11" s="7" t="s">
        <v>469</v>
      </c>
      <c r="C11" s="141">
        <v>20.925000000000001</v>
      </c>
      <c r="D11" s="141">
        <v>21.380875896463476</v>
      </c>
      <c r="E11" s="141">
        <v>22.401</v>
      </c>
      <c r="F11" s="140"/>
      <c r="H11" s="142"/>
      <c r="I11" s="142"/>
      <c r="J11" s="142"/>
      <c r="K11" s="142"/>
      <c r="L11" s="142"/>
      <c r="M11" s="142"/>
      <c r="N11" s="142"/>
      <c r="O11" s="142"/>
      <c r="P11" s="142"/>
    </row>
    <row r="12" spans="1:30" s="14" customFormat="1" ht="20.100000000000001" customHeight="1" thickBot="1">
      <c r="B12" s="6" t="s">
        <v>470</v>
      </c>
      <c r="C12" s="143">
        <v>21.1615</v>
      </c>
      <c r="D12" s="143">
        <v>20.85121897411587</v>
      </c>
      <c r="E12" s="143">
        <v>21.410968974115868</v>
      </c>
      <c r="F12" s="140"/>
      <c r="H12" s="142"/>
      <c r="I12" s="142"/>
      <c r="J12" s="142"/>
      <c r="K12" s="142"/>
      <c r="L12" s="142"/>
      <c r="M12" s="142"/>
      <c r="N12" s="142"/>
      <c r="O12" s="142"/>
      <c r="P12" s="142"/>
    </row>
    <row r="13" spans="1:30" s="14" customFormat="1" ht="20.100000000000001" customHeight="1" thickBot="1">
      <c r="B13" s="7" t="s">
        <v>471</v>
      </c>
      <c r="C13" s="141">
        <v>0.22841976357371738</v>
      </c>
      <c r="D13" s="141">
        <v>-0.8718917843514945</v>
      </c>
      <c r="E13" s="141">
        <v>-1.8648482018646209</v>
      </c>
      <c r="F13" s="140"/>
      <c r="H13" s="142"/>
      <c r="I13" s="142"/>
      <c r="J13" s="142"/>
      <c r="K13" s="142"/>
      <c r="L13" s="142"/>
      <c r="M13" s="142"/>
      <c r="N13" s="142"/>
      <c r="O13" s="142"/>
      <c r="P13" s="142"/>
    </row>
    <row r="14" spans="1:30" s="14" customFormat="1" ht="20.100000000000001" customHeight="1" thickBot="1">
      <c r="B14" s="40" t="s">
        <v>472</v>
      </c>
      <c r="C14" s="149">
        <v>465.61208023642632</v>
      </c>
      <c r="D14" s="149">
        <v>483.78836280543743</v>
      </c>
      <c r="E14" s="149">
        <v>502.23769970483488</v>
      </c>
      <c r="F14" s="140"/>
      <c r="H14" s="142"/>
      <c r="I14" s="142"/>
      <c r="J14" s="142"/>
      <c r="K14" s="142"/>
      <c r="L14" s="142"/>
      <c r="M14" s="142"/>
      <c r="N14" s="142"/>
      <c r="O14" s="142"/>
      <c r="P14" s="142"/>
    </row>
    <row r="15" spans="1:30" s="140" customFormat="1" ht="20.100000000000001" customHeight="1" thickBot="1">
      <c r="A15" s="14"/>
      <c r="B15" s="7" t="s">
        <v>473</v>
      </c>
      <c r="C15" s="141">
        <v>1.7338</v>
      </c>
      <c r="D15" s="141">
        <v>6.1631999999999998</v>
      </c>
      <c r="E15" s="141">
        <v>2.2303999999999999</v>
      </c>
      <c r="F15" s="150"/>
    </row>
    <row r="16" spans="1:30" s="140" customFormat="1" ht="20.100000000000001" customHeight="1" thickBot="1">
      <c r="A16" s="14"/>
      <c r="B16" s="6" t="s">
        <v>474</v>
      </c>
      <c r="C16" s="143">
        <v>0</v>
      </c>
      <c r="D16" s="143">
        <v>-0.70199999999999996</v>
      </c>
      <c r="E16" s="143">
        <v>0</v>
      </c>
      <c r="F16" s="150"/>
    </row>
    <row r="17" spans="1:7" s="140" customFormat="1" ht="20.100000000000001" customHeight="1" thickBot="1">
      <c r="A17" s="14"/>
      <c r="B17" s="7" t="s">
        <v>475</v>
      </c>
      <c r="C17" s="141">
        <v>-3.78</v>
      </c>
      <c r="D17" s="141">
        <v>-1.706</v>
      </c>
      <c r="E17" s="141">
        <v>-1.1040000000000001</v>
      </c>
      <c r="F17" s="150"/>
    </row>
    <row r="18" spans="1:7" s="140" customFormat="1" ht="20.100000000000001" customHeight="1" thickBot="1">
      <c r="A18" s="14"/>
      <c r="B18" s="6" t="s">
        <v>476</v>
      </c>
      <c r="C18" s="143">
        <v>-3.78</v>
      </c>
      <c r="D18" s="143">
        <v>-2.4079999999999999</v>
      </c>
      <c r="E18" s="143">
        <v>-1.1040000000000001</v>
      </c>
      <c r="F18" s="150"/>
    </row>
    <row r="19" spans="1:7" s="140" customFormat="1" ht="20.100000000000001" customHeight="1" thickBot="1">
      <c r="A19" s="14"/>
      <c r="B19" s="7" t="s">
        <v>477</v>
      </c>
      <c r="C19" s="141">
        <v>2.4698000000000002</v>
      </c>
      <c r="D19" s="141">
        <v>6.8651999999999997</v>
      </c>
      <c r="E19" s="141">
        <v>1.5284</v>
      </c>
      <c r="F19" s="150"/>
    </row>
    <row r="20" spans="1:7" s="140" customFormat="1" ht="20.100000000000001" customHeight="1" thickBot="1">
      <c r="A20" s="14"/>
      <c r="B20" s="40" t="s">
        <v>478</v>
      </c>
      <c r="C20" s="149">
        <v>461.83208023642635</v>
      </c>
      <c r="D20" s="149">
        <v>482.08236280543741</v>
      </c>
      <c r="E20" s="149">
        <v>501.1336997048349</v>
      </c>
      <c r="F20" s="150"/>
    </row>
    <row r="21" spans="1:7" s="140" customFormat="1" ht="20.100000000000001" customHeight="1" thickBot="1">
      <c r="A21" s="14"/>
      <c r="B21" s="151" t="s">
        <v>479</v>
      </c>
      <c r="C21" s="141">
        <v>459.36228023642633</v>
      </c>
      <c r="D21" s="141">
        <v>475.2171628054374</v>
      </c>
      <c r="E21" s="141">
        <v>499.60529970483492</v>
      </c>
      <c r="F21" s="150"/>
    </row>
    <row r="22" spans="1:7" ht="20.100000000000001" customHeight="1" thickBot="1">
      <c r="B22" s="40" t="s">
        <v>480</v>
      </c>
      <c r="C22" s="149">
        <v>4.4021850278351815</v>
      </c>
      <c r="D22" s="149">
        <v>3.4514985777349461</v>
      </c>
      <c r="E22" s="149">
        <v>5.1319983384906731</v>
      </c>
      <c r="F22" s="150"/>
    </row>
    <row r="23" spans="1:7" s="14" customFormat="1" ht="15.95" customHeight="1" thickTop="1">
      <c r="B23" s="153" t="s">
        <v>481</v>
      </c>
      <c r="C23" s="153"/>
      <c r="D23" s="153"/>
      <c r="E23" s="153"/>
      <c r="F23" s="35"/>
      <c r="G23" s="46"/>
    </row>
    <row r="24" spans="1:7" s="14" customFormat="1" ht="15.95" customHeight="1">
      <c r="B24" s="139" t="s">
        <v>482</v>
      </c>
      <c r="C24" s="35"/>
      <c r="D24" s="35"/>
      <c r="E24" s="35"/>
      <c r="F24" s="35"/>
      <c r="G24" s="46"/>
    </row>
    <row r="25" spans="1:7" s="155" customFormat="1" ht="17.100000000000001" customHeight="1">
      <c r="A25" s="14"/>
      <c r="B25" s="154"/>
      <c r="C25" s="154"/>
    </row>
  </sheetData>
  <mergeCells count="2">
    <mergeCell ref="B1:F1"/>
    <mergeCell ref="B2:F2"/>
  </mergeCells>
  <hyperlinks>
    <hyperlink ref="A1" location="Indice!B8"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zoomScale="80" zoomScaleNormal="80" workbookViewId="0">
      <pane ySplit="2" topLeftCell="A3" activePane="bottomLeft" state="frozen"/>
      <selection pane="bottomLeft" activeCell="B2" sqref="B2"/>
    </sheetView>
  </sheetViews>
  <sheetFormatPr baseColWidth="10" defaultColWidth="11.42578125" defaultRowHeight="16.5"/>
  <cols>
    <col min="1" max="1" width="11.42578125" style="73"/>
    <col min="2" max="2" width="11.42578125" style="97" customWidth="1"/>
    <col min="3" max="3" width="34.28515625" style="73" customWidth="1"/>
    <col min="4" max="4" width="72.7109375" style="73" customWidth="1"/>
    <col min="5" max="5" width="97" style="73" customWidth="1"/>
    <col min="6" max="16384" width="11.42578125" style="73"/>
  </cols>
  <sheetData>
    <row r="1" spans="1:5" ht="15.75" customHeight="1">
      <c r="A1" s="184" t="s">
        <v>134</v>
      </c>
      <c r="B1" s="184"/>
      <c r="C1" s="184" t="s">
        <v>135</v>
      </c>
      <c r="D1" s="184" t="s">
        <v>136</v>
      </c>
      <c r="E1" s="184" t="s">
        <v>137</v>
      </c>
    </row>
    <row r="2" spans="1:5" ht="16.5" customHeight="1">
      <c r="A2" s="74" t="s">
        <v>138</v>
      </c>
      <c r="B2" s="74" t="s">
        <v>139</v>
      </c>
      <c r="C2" s="184"/>
      <c r="D2" s="184"/>
      <c r="E2" s="184"/>
    </row>
    <row r="3" spans="1:5" ht="41.25" customHeight="1">
      <c r="A3" s="185" t="s">
        <v>140</v>
      </c>
      <c r="B3" s="186" t="s">
        <v>141</v>
      </c>
      <c r="C3" s="189" t="s">
        <v>142</v>
      </c>
      <c r="D3" s="75" t="s">
        <v>143</v>
      </c>
      <c r="E3" s="190" t="s">
        <v>144</v>
      </c>
    </row>
    <row r="4" spans="1:5" ht="45" customHeight="1">
      <c r="A4" s="185"/>
      <c r="B4" s="187"/>
      <c r="C4" s="189"/>
      <c r="D4" s="75" t="s">
        <v>145</v>
      </c>
      <c r="E4" s="191"/>
    </row>
    <row r="5" spans="1:5" ht="55.5" customHeight="1">
      <c r="A5" s="185"/>
      <c r="B5" s="187"/>
      <c r="C5" s="189"/>
      <c r="D5" s="76" t="s">
        <v>146</v>
      </c>
      <c r="E5" s="76" t="s">
        <v>147</v>
      </c>
    </row>
    <row r="6" spans="1:5" ht="48.75" customHeight="1">
      <c r="A6" s="185"/>
      <c r="B6" s="188"/>
      <c r="C6" s="189"/>
      <c r="D6" s="75" t="s">
        <v>148</v>
      </c>
      <c r="E6" s="75" t="s">
        <v>149</v>
      </c>
    </row>
    <row r="7" spans="1:5" ht="74.25" customHeight="1">
      <c r="A7" s="185"/>
      <c r="B7" s="192" t="s">
        <v>150</v>
      </c>
      <c r="C7" s="193" t="s">
        <v>151</v>
      </c>
      <c r="D7" s="76" t="s">
        <v>152</v>
      </c>
      <c r="E7" s="77"/>
    </row>
    <row r="8" spans="1:5" ht="409.5" customHeight="1">
      <c r="A8" s="185"/>
      <c r="B8" s="192"/>
      <c r="C8" s="193"/>
      <c r="D8" s="78" t="s">
        <v>153</v>
      </c>
      <c r="E8" s="75" t="s">
        <v>154</v>
      </c>
    </row>
    <row r="9" spans="1:5" ht="78.75" customHeight="1">
      <c r="A9" s="185"/>
      <c r="B9" s="192"/>
      <c r="C9" s="79"/>
      <c r="D9" s="80" t="s">
        <v>433</v>
      </c>
      <c r="E9" s="80" t="s">
        <v>155</v>
      </c>
    </row>
    <row r="10" spans="1:5" ht="409.5" customHeight="1">
      <c r="A10" s="185"/>
      <c r="B10" s="81" t="s">
        <v>156</v>
      </c>
      <c r="C10" s="82" t="s">
        <v>157</v>
      </c>
      <c r="D10" s="83" t="s">
        <v>158</v>
      </c>
      <c r="E10" s="83" t="s">
        <v>159</v>
      </c>
    </row>
    <row r="11" spans="1:5" ht="49.5" customHeight="1">
      <c r="A11" s="185"/>
      <c r="B11" s="81" t="s">
        <v>160</v>
      </c>
      <c r="C11" s="84" t="s">
        <v>161</v>
      </c>
      <c r="D11" s="80" t="s">
        <v>162</v>
      </c>
      <c r="E11" s="85" t="s">
        <v>163</v>
      </c>
    </row>
    <row r="12" spans="1:5" ht="24" customHeight="1">
      <c r="A12" s="194" t="s">
        <v>164</v>
      </c>
      <c r="B12" s="192" t="s">
        <v>165</v>
      </c>
      <c r="C12" s="197" t="s">
        <v>166</v>
      </c>
      <c r="D12" s="75" t="s">
        <v>167</v>
      </c>
      <c r="E12" s="75" t="s">
        <v>168</v>
      </c>
    </row>
    <row r="13" spans="1:5" ht="75.75" customHeight="1">
      <c r="A13" s="195"/>
      <c r="B13" s="192"/>
      <c r="C13" s="197"/>
      <c r="D13" s="76" t="s">
        <v>169</v>
      </c>
      <c r="E13" s="76" t="s">
        <v>170</v>
      </c>
    </row>
    <row r="14" spans="1:5" ht="24" customHeight="1">
      <c r="A14" s="195"/>
      <c r="B14" s="192"/>
      <c r="C14" s="197"/>
      <c r="D14" s="75" t="s">
        <v>171</v>
      </c>
      <c r="E14" s="75" t="s">
        <v>172</v>
      </c>
    </row>
    <row r="15" spans="1:5" ht="46.5" customHeight="1">
      <c r="A15" s="195"/>
      <c r="B15" s="192"/>
      <c r="C15" s="197"/>
      <c r="D15" s="76" t="s">
        <v>173</v>
      </c>
      <c r="E15" s="76" t="s">
        <v>174</v>
      </c>
    </row>
    <row r="16" spans="1:5" ht="65.25" customHeight="1">
      <c r="A16" s="195"/>
      <c r="B16" s="192"/>
      <c r="C16" s="197"/>
      <c r="D16" s="75" t="s">
        <v>175</v>
      </c>
      <c r="E16" s="75" t="s">
        <v>176</v>
      </c>
    </row>
    <row r="17" spans="1:5" ht="78.75" customHeight="1">
      <c r="A17" s="195"/>
      <c r="B17" s="192"/>
      <c r="C17" s="197"/>
      <c r="D17" s="76" t="s">
        <v>177</v>
      </c>
      <c r="E17" s="76" t="s">
        <v>178</v>
      </c>
    </row>
    <row r="18" spans="1:5" ht="131.25" customHeight="1">
      <c r="A18" s="195"/>
      <c r="B18" s="192"/>
      <c r="C18" s="197"/>
      <c r="D18" s="75" t="s">
        <v>179</v>
      </c>
      <c r="E18" s="75" t="s">
        <v>180</v>
      </c>
    </row>
    <row r="19" spans="1:5" ht="45" customHeight="1">
      <c r="A19" s="195"/>
      <c r="B19" s="192" t="s">
        <v>181</v>
      </c>
      <c r="C19" s="193" t="s">
        <v>182</v>
      </c>
      <c r="D19" s="76" t="s">
        <v>183</v>
      </c>
      <c r="E19" s="76" t="s">
        <v>184</v>
      </c>
    </row>
    <row r="20" spans="1:5" ht="183" customHeight="1">
      <c r="A20" s="195"/>
      <c r="B20" s="192"/>
      <c r="C20" s="193"/>
      <c r="D20" s="75" t="s">
        <v>185</v>
      </c>
      <c r="E20" s="75" t="s">
        <v>186</v>
      </c>
    </row>
    <row r="21" spans="1:5" ht="59.25" customHeight="1">
      <c r="A21" s="195"/>
      <c r="B21" s="192"/>
      <c r="C21" s="193"/>
      <c r="D21" s="76" t="s">
        <v>187</v>
      </c>
      <c r="E21" s="76" t="s">
        <v>188</v>
      </c>
    </row>
    <row r="22" spans="1:5" ht="29.25" customHeight="1">
      <c r="A22" s="195"/>
      <c r="B22" s="192"/>
      <c r="C22" s="193"/>
      <c r="D22" s="75" t="s">
        <v>189</v>
      </c>
      <c r="E22" s="75" t="s">
        <v>190</v>
      </c>
    </row>
    <row r="23" spans="1:5" ht="63" customHeight="1">
      <c r="A23" s="195"/>
      <c r="B23" s="192" t="s">
        <v>191</v>
      </c>
      <c r="C23" s="198" t="s">
        <v>192</v>
      </c>
      <c r="D23" s="75" t="s">
        <v>193</v>
      </c>
      <c r="E23" s="75" t="s">
        <v>194</v>
      </c>
    </row>
    <row r="24" spans="1:5" ht="29.25" customHeight="1">
      <c r="A24" s="195"/>
      <c r="B24" s="192"/>
      <c r="C24" s="198"/>
      <c r="D24" s="76" t="s">
        <v>195</v>
      </c>
      <c r="E24" s="76" t="s">
        <v>196</v>
      </c>
    </row>
    <row r="25" spans="1:5" ht="55.5" customHeight="1">
      <c r="A25" s="195"/>
      <c r="B25" s="192"/>
      <c r="C25" s="198"/>
      <c r="D25" s="75" t="s">
        <v>197</v>
      </c>
      <c r="E25" s="75" t="s">
        <v>198</v>
      </c>
    </row>
    <row r="26" spans="1:5" ht="35.25" customHeight="1">
      <c r="A26" s="195"/>
      <c r="B26" s="192"/>
      <c r="C26" s="198"/>
      <c r="D26" s="76" t="s">
        <v>199</v>
      </c>
      <c r="E26" s="76" t="s">
        <v>200</v>
      </c>
    </row>
    <row r="27" spans="1:5" ht="35.25" customHeight="1">
      <c r="A27" s="195"/>
      <c r="B27" s="192"/>
      <c r="C27" s="198"/>
      <c r="D27" s="75" t="s">
        <v>187</v>
      </c>
      <c r="E27" s="75" t="s">
        <v>201</v>
      </c>
    </row>
    <row r="28" spans="1:5" ht="35.25" customHeight="1">
      <c r="A28" s="195"/>
      <c r="B28" s="192"/>
      <c r="C28" s="198"/>
      <c r="D28" s="76" t="s">
        <v>202</v>
      </c>
      <c r="E28" s="76" t="s">
        <v>203</v>
      </c>
    </row>
    <row r="29" spans="1:5" ht="63" customHeight="1">
      <c r="A29" s="195"/>
      <c r="B29" s="192"/>
      <c r="C29" s="198"/>
      <c r="D29" s="75" t="s">
        <v>204</v>
      </c>
      <c r="E29" s="75" t="s">
        <v>205</v>
      </c>
    </row>
    <row r="30" spans="1:5" ht="63" customHeight="1">
      <c r="A30" s="195"/>
      <c r="B30" s="192"/>
      <c r="C30" s="198"/>
      <c r="D30" s="76" t="s">
        <v>206</v>
      </c>
      <c r="E30" s="76" t="s">
        <v>207</v>
      </c>
    </row>
    <row r="31" spans="1:5" ht="63" customHeight="1">
      <c r="A31" s="195"/>
      <c r="B31" s="192"/>
      <c r="C31" s="198"/>
      <c r="D31" s="75" t="s">
        <v>208</v>
      </c>
      <c r="E31" s="75" t="s">
        <v>209</v>
      </c>
    </row>
    <row r="32" spans="1:5" ht="40.5" customHeight="1">
      <c r="A32" s="195"/>
      <c r="B32" s="192"/>
      <c r="C32" s="198"/>
      <c r="D32" s="76" t="s">
        <v>210</v>
      </c>
      <c r="E32" s="76" t="s">
        <v>211</v>
      </c>
    </row>
    <row r="33" spans="1:5" ht="63" customHeight="1">
      <c r="A33" s="195"/>
      <c r="B33" s="192"/>
      <c r="C33" s="198"/>
      <c r="D33" s="75" t="s">
        <v>212</v>
      </c>
      <c r="E33" s="75" t="s">
        <v>213</v>
      </c>
    </row>
    <row r="34" spans="1:5" ht="63" customHeight="1">
      <c r="A34" s="195"/>
      <c r="B34" s="192"/>
      <c r="C34" s="198"/>
      <c r="D34" s="76" t="s">
        <v>214</v>
      </c>
      <c r="E34" s="76" t="s">
        <v>215</v>
      </c>
    </row>
    <row r="35" spans="1:5" ht="63" customHeight="1">
      <c r="A35" s="195"/>
      <c r="B35" s="192"/>
      <c r="C35" s="198"/>
      <c r="D35" s="75" t="s">
        <v>216</v>
      </c>
      <c r="E35" s="75" t="s">
        <v>217</v>
      </c>
    </row>
    <row r="36" spans="1:5" ht="42.75" customHeight="1">
      <c r="A36" s="195"/>
      <c r="B36" s="192"/>
      <c r="C36" s="198"/>
      <c r="D36" s="76" t="s">
        <v>218</v>
      </c>
      <c r="E36" s="76" t="s">
        <v>219</v>
      </c>
    </row>
    <row r="37" spans="1:5" ht="54.75" customHeight="1">
      <c r="A37" s="195"/>
      <c r="B37" s="192"/>
      <c r="C37" s="198"/>
      <c r="D37" s="75" t="s">
        <v>220</v>
      </c>
      <c r="E37" s="75" t="s">
        <v>221</v>
      </c>
    </row>
    <row r="38" spans="1:5" ht="27.75" customHeight="1">
      <c r="A38" s="195"/>
      <c r="B38" s="192"/>
      <c r="C38" s="198"/>
      <c r="D38" s="76" t="s">
        <v>222</v>
      </c>
      <c r="E38" s="76" t="s">
        <v>223</v>
      </c>
    </row>
    <row r="39" spans="1:5" ht="34.5" customHeight="1">
      <c r="A39" s="195"/>
      <c r="B39" s="192"/>
      <c r="C39" s="198"/>
      <c r="D39" s="75" t="s">
        <v>224</v>
      </c>
      <c r="E39" s="75" t="s">
        <v>225</v>
      </c>
    </row>
    <row r="40" spans="1:5" ht="34.5" customHeight="1">
      <c r="A40" s="195"/>
      <c r="B40" s="192"/>
      <c r="C40" s="198"/>
      <c r="D40" s="76" t="s">
        <v>226</v>
      </c>
      <c r="E40" s="76" t="s">
        <v>227</v>
      </c>
    </row>
    <row r="41" spans="1:5" ht="63.75" customHeight="1">
      <c r="A41" s="195"/>
      <c r="B41" s="192"/>
      <c r="C41" s="198"/>
      <c r="D41" s="75" t="s">
        <v>228</v>
      </c>
      <c r="E41" s="75" t="s">
        <v>229</v>
      </c>
    </row>
    <row r="42" spans="1:5" ht="48" customHeight="1">
      <c r="A42" s="195"/>
      <c r="B42" s="192" t="s">
        <v>230</v>
      </c>
      <c r="C42" s="199" t="s">
        <v>231</v>
      </c>
      <c r="D42" s="76" t="s">
        <v>232</v>
      </c>
      <c r="E42" s="76" t="s">
        <v>233</v>
      </c>
    </row>
    <row r="43" spans="1:5" ht="167.25" customHeight="1">
      <c r="A43" s="195"/>
      <c r="B43" s="192"/>
      <c r="C43" s="193"/>
      <c r="D43" s="75" t="s">
        <v>234</v>
      </c>
      <c r="E43" s="75" t="s">
        <v>235</v>
      </c>
    </row>
    <row r="44" spans="1:5" ht="47.25" customHeight="1">
      <c r="A44" s="195"/>
      <c r="B44" s="192"/>
      <c r="C44" s="193"/>
      <c r="D44" s="76" t="s">
        <v>236</v>
      </c>
      <c r="E44" s="76" t="s">
        <v>237</v>
      </c>
    </row>
    <row r="45" spans="1:5" ht="40.5" customHeight="1">
      <c r="A45" s="195"/>
      <c r="B45" s="192"/>
      <c r="C45" s="193"/>
      <c r="D45" s="75" t="s">
        <v>238</v>
      </c>
      <c r="E45" s="75" t="s">
        <v>239</v>
      </c>
    </row>
    <row r="46" spans="1:5" ht="50.25" customHeight="1">
      <c r="A46" s="195"/>
      <c r="B46" s="192"/>
      <c r="C46" s="193"/>
      <c r="D46" s="76" t="s">
        <v>240</v>
      </c>
      <c r="E46" s="76" t="s">
        <v>241</v>
      </c>
    </row>
    <row r="47" spans="1:5" ht="189" customHeight="1">
      <c r="A47" s="195"/>
      <c r="B47" s="186" t="s">
        <v>242</v>
      </c>
      <c r="C47" s="86" t="s">
        <v>243</v>
      </c>
      <c r="D47" s="75" t="s">
        <v>244</v>
      </c>
      <c r="E47" s="75" t="s">
        <v>245</v>
      </c>
    </row>
    <row r="48" spans="1:5" ht="40.5" customHeight="1">
      <c r="A48" s="195"/>
      <c r="B48" s="187"/>
      <c r="C48" s="86"/>
      <c r="D48" s="87" t="s">
        <v>246</v>
      </c>
      <c r="E48" s="87" t="s">
        <v>247</v>
      </c>
    </row>
    <row r="49" spans="1:5" ht="27" customHeight="1">
      <c r="A49" s="195"/>
      <c r="B49" s="187"/>
      <c r="C49" s="86"/>
      <c r="D49" s="88" t="s">
        <v>248</v>
      </c>
      <c r="E49" s="88" t="s">
        <v>249</v>
      </c>
    </row>
    <row r="50" spans="1:5" ht="58.5" customHeight="1">
      <c r="A50" s="195"/>
      <c r="B50" s="187"/>
      <c r="C50" s="89"/>
      <c r="D50" s="90" t="s">
        <v>250</v>
      </c>
      <c r="E50" s="91" t="s">
        <v>251</v>
      </c>
    </row>
    <row r="51" spans="1:5" ht="52.5" customHeight="1">
      <c r="A51" s="196"/>
      <c r="B51" s="188"/>
      <c r="C51" s="89"/>
      <c r="D51" s="88" t="s">
        <v>252</v>
      </c>
      <c r="E51" s="88" t="s">
        <v>253</v>
      </c>
    </row>
    <row r="52" spans="1:5" ht="215.25" customHeight="1">
      <c r="A52" s="194" t="s">
        <v>254</v>
      </c>
      <c r="B52" s="186" t="s">
        <v>255</v>
      </c>
      <c r="C52" s="200" t="s">
        <v>256</v>
      </c>
      <c r="D52" s="92" t="s">
        <v>257</v>
      </c>
      <c r="E52" s="92" t="s">
        <v>258</v>
      </c>
    </row>
    <row r="53" spans="1:5" ht="25.5" customHeight="1">
      <c r="A53" s="195"/>
      <c r="B53" s="187"/>
      <c r="C53" s="200"/>
      <c r="D53" s="88" t="s">
        <v>259</v>
      </c>
      <c r="E53" s="88" t="s">
        <v>260</v>
      </c>
    </row>
    <row r="54" spans="1:5" ht="30" customHeight="1">
      <c r="A54" s="195"/>
      <c r="B54" s="187"/>
      <c r="C54" s="200"/>
      <c r="D54" s="92" t="s">
        <v>261</v>
      </c>
      <c r="E54" s="92" t="s">
        <v>262</v>
      </c>
    </row>
    <row r="55" spans="1:5" ht="43.5" customHeight="1">
      <c r="A55" s="195"/>
      <c r="B55" s="187"/>
      <c r="C55" s="200"/>
      <c r="D55" s="88" t="s">
        <v>263</v>
      </c>
      <c r="E55" s="88" t="s">
        <v>264</v>
      </c>
    </row>
    <row r="56" spans="1:5" ht="29.25" customHeight="1">
      <c r="A56" s="195"/>
      <c r="B56" s="187"/>
      <c r="C56" s="200"/>
      <c r="D56" s="92" t="s">
        <v>265</v>
      </c>
      <c r="E56" s="92" t="s">
        <v>266</v>
      </c>
    </row>
    <row r="57" spans="1:5" ht="65.25" customHeight="1">
      <c r="A57" s="195"/>
      <c r="B57" s="187"/>
      <c r="C57" s="200"/>
      <c r="D57" s="88" t="s">
        <v>267</v>
      </c>
      <c r="E57" s="88" t="s">
        <v>268</v>
      </c>
    </row>
    <row r="58" spans="1:5" ht="29.25" customHeight="1">
      <c r="A58" s="195"/>
      <c r="B58" s="187"/>
      <c r="C58" s="200"/>
      <c r="D58" s="92" t="s">
        <v>269</v>
      </c>
      <c r="E58" s="92" t="s">
        <v>270</v>
      </c>
    </row>
    <row r="59" spans="1:5" ht="51" customHeight="1">
      <c r="A59" s="195"/>
      <c r="B59" s="187"/>
      <c r="C59" s="200"/>
      <c r="D59" s="88" t="s">
        <v>271</v>
      </c>
      <c r="E59" s="88" t="s">
        <v>272</v>
      </c>
    </row>
    <row r="60" spans="1:5" ht="30.75" customHeight="1">
      <c r="A60" s="195"/>
      <c r="B60" s="187"/>
      <c r="C60" s="200"/>
      <c r="D60" s="92" t="s">
        <v>273</v>
      </c>
      <c r="E60" s="92" t="s">
        <v>274</v>
      </c>
    </row>
    <row r="61" spans="1:5" ht="30.75" customHeight="1">
      <c r="A61" s="195"/>
      <c r="B61" s="188"/>
      <c r="C61" s="200"/>
      <c r="D61" s="88" t="s">
        <v>275</v>
      </c>
      <c r="E61" s="88" t="s">
        <v>276</v>
      </c>
    </row>
    <row r="62" spans="1:5" ht="27" customHeight="1">
      <c r="A62" s="195"/>
      <c r="B62" s="186" t="s">
        <v>277</v>
      </c>
      <c r="C62" s="189" t="s">
        <v>278</v>
      </c>
      <c r="D62" s="93" t="s">
        <v>279</v>
      </c>
      <c r="E62" s="93" t="s">
        <v>280</v>
      </c>
    </row>
    <row r="63" spans="1:5" ht="83.25" customHeight="1">
      <c r="A63" s="195"/>
      <c r="B63" s="187"/>
      <c r="C63" s="189"/>
      <c r="D63" s="94" t="s">
        <v>281</v>
      </c>
      <c r="E63" s="94" t="s">
        <v>282</v>
      </c>
    </row>
    <row r="64" spans="1:5" ht="167.25" customHeight="1">
      <c r="A64" s="195"/>
      <c r="B64" s="187"/>
      <c r="C64" s="189"/>
      <c r="D64" s="93" t="s">
        <v>283</v>
      </c>
      <c r="E64" s="93" t="s">
        <v>284</v>
      </c>
    </row>
    <row r="65" spans="1:5" ht="98.25" customHeight="1">
      <c r="A65" s="195"/>
      <c r="B65" s="187"/>
      <c r="C65" s="189"/>
      <c r="D65" s="94" t="s">
        <v>285</v>
      </c>
      <c r="E65" s="94" t="s">
        <v>434</v>
      </c>
    </row>
    <row r="66" spans="1:5" ht="48.75" customHeight="1">
      <c r="A66" s="195"/>
      <c r="B66" s="187"/>
      <c r="C66" s="189"/>
      <c r="D66" s="93" t="s">
        <v>286</v>
      </c>
      <c r="E66" s="93" t="s">
        <v>287</v>
      </c>
    </row>
    <row r="67" spans="1:5" ht="66.75" customHeight="1">
      <c r="A67" s="195"/>
      <c r="B67" s="187"/>
      <c r="C67" s="189"/>
      <c r="D67" s="94" t="s">
        <v>288</v>
      </c>
      <c r="E67" s="94" t="s">
        <v>289</v>
      </c>
    </row>
    <row r="68" spans="1:5" ht="31.5" customHeight="1">
      <c r="A68" s="195"/>
      <c r="B68" s="187"/>
      <c r="C68" s="189"/>
      <c r="D68" s="93" t="s">
        <v>290</v>
      </c>
      <c r="E68" s="93" t="s">
        <v>291</v>
      </c>
    </row>
    <row r="69" spans="1:5" ht="31.5" customHeight="1">
      <c r="A69" s="195"/>
      <c r="B69" s="187"/>
      <c r="C69" s="189"/>
      <c r="D69" s="94" t="s">
        <v>292</v>
      </c>
      <c r="E69" s="94" t="s">
        <v>293</v>
      </c>
    </row>
    <row r="70" spans="1:5" ht="31.5" customHeight="1">
      <c r="A70" s="195"/>
      <c r="B70" s="187"/>
      <c r="C70" s="189"/>
      <c r="D70" s="93" t="s">
        <v>294</v>
      </c>
      <c r="E70" s="93" t="s">
        <v>295</v>
      </c>
    </row>
    <row r="71" spans="1:5" ht="31.5" customHeight="1">
      <c r="A71" s="195"/>
      <c r="B71" s="187"/>
      <c r="C71" s="189"/>
      <c r="D71" s="94" t="s">
        <v>296</v>
      </c>
      <c r="E71" s="94" t="s">
        <v>297</v>
      </c>
    </row>
    <row r="72" spans="1:5" ht="50.25" customHeight="1">
      <c r="A72" s="195"/>
      <c r="B72" s="187"/>
      <c r="C72" s="189"/>
      <c r="D72" s="93" t="s">
        <v>298</v>
      </c>
      <c r="E72" s="93" t="s">
        <v>299</v>
      </c>
    </row>
    <row r="73" spans="1:5" ht="58.5" customHeight="1">
      <c r="A73" s="195"/>
      <c r="B73" s="187"/>
      <c r="C73" s="189"/>
      <c r="D73" s="94" t="s">
        <v>300</v>
      </c>
      <c r="E73" s="94" t="s">
        <v>301</v>
      </c>
    </row>
    <row r="74" spans="1:5" ht="68.25" customHeight="1">
      <c r="A74" s="195"/>
      <c r="B74" s="187"/>
      <c r="C74" s="189"/>
      <c r="D74" s="93" t="s">
        <v>302</v>
      </c>
      <c r="E74" s="93" t="s">
        <v>303</v>
      </c>
    </row>
    <row r="75" spans="1:5" ht="66" customHeight="1">
      <c r="A75" s="195"/>
      <c r="B75" s="187"/>
      <c r="C75" s="189"/>
      <c r="D75" s="94" t="s">
        <v>304</v>
      </c>
      <c r="E75" s="94" t="s">
        <v>305</v>
      </c>
    </row>
    <row r="76" spans="1:5" ht="103.5" customHeight="1">
      <c r="A76" s="195"/>
      <c r="B76" s="187"/>
      <c r="C76" s="189"/>
      <c r="D76" s="93" t="s">
        <v>306</v>
      </c>
      <c r="E76" s="93" t="s">
        <v>307</v>
      </c>
    </row>
    <row r="77" spans="1:5" ht="231" customHeight="1">
      <c r="A77" s="195"/>
      <c r="B77" s="187"/>
      <c r="C77" s="189"/>
      <c r="D77" s="94" t="s">
        <v>308</v>
      </c>
      <c r="E77" s="94" t="s">
        <v>309</v>
      </c>
    </row>
    <row r="78" spans="1:5" ht="93" customHeight="1">
      <c r="A78" s="195"/>
      <c r="B78" s="188"/>
      <c r="C78" s="201"/>
      <c r="D78" s="93" t="s">
        <v>310</v>
      </c>
      <c r="E78" s="93" t="s">
        <v>311</v>
      </c>
    </row>
    <row r="79" spans="1:5" ht="92.25" customHeight="1">
      <c r="A79" s="195"/>
      <c r="B79" s="81" t="s">
        <v>312</v>
      </c>
      <c r="C79" s="95" t="s">
        <v>313</v>
      </c>
      <c r="D79" s="80" t="s">
        <v>314</v>
      </c>
      <c r="E79" s="80" t="s">
        <v>315</v>
      </c>
    </row>
    <row r="80" spans="1:5" ht="138" customHeight="1">
      <c r="A80" s="195"/>
      <c r="B80" s="81" t="s">
        <v>316</v>
      </c>
      <c r="C80" s="83" t="s">
        <v>317</v>
      </c>
      <c r="D80" s="83" t="s">
        <v>318</v>
      </c>
      <c r="E80" s="83" t="s">
        <v>319</v>
      </c>
    </row>
    <row r="81" spans="1:5" ht="41.25" customHeight="1">
      <c r="A81" s="195"/>
      <c r="B81" s="186" t="s">
        <v>320</v>
      </c>
      <c r="C81" s="202" t="s">
        <v>321</v>
      </c>
      <c r="D81" s="94" t="s">
        <v>322</v>
      </c>
      <c r="E81" s="94" t="s">
        <v>323</v>
      </c>
    </row>
    <row r="82" spans="1:5" ht="78.75" customHeight="1">
      <c r="A82" s="195"/>
      <c r="B82" s="187"/>
      <c r="C82" s="203"/>
      <c r="D82" s="83" t="s">
        <v>324</v>
      </c>
      <c r="E82" s="83" t="s">
        <v>325</v>
      </c>
    </row>
    <row r="83" spans="1:5" ht="32.25" customHeight="1">
      <c r="A83" s="195"/>
      <c r="B83" s="187"/>
      <c r="C83" s="203"/>
      <c r="D83" s="94" t="s">
        <v>326</v>
      </c>
      <c r="E83" s="94" t="s">
        <v>327</v>
      </c>
    </row>
    <row r="84" spans="1:5" ht="26.25" customHeight="1">
      <c r="A84" s="195"/>
      <c r="B84" s="187"/>
      <c r="C84" s="203"/>
      <c r="D84" s="83" t="s">
        <v>328</v>
      </c>
      <c r="E84" s="83" t="s">
        <v>329</v>
      </c>
    </row>
    <row r="85" spans="1:5" ht="52.5" customHeight="1">
      <c r="A85" s="195"/>
      <c r="B85" s="187"/>
      <c r="C85" s="203"/>
      <c r="D85" s="94" t="s">
        <v>330</v>
      </c>
      <c r="E85" s="94" t="s">
        <v>331</v>
      </c>
    </row>
    <row r="86" spans="1:5" ht="78.75" customHeight="1">
      <c r="A86" s="195"/>
      <c r="B86" s="187"/>
      <c r="C86" s="203"/>
      <c r="D86" s="83" t="s">
        <v>332</v>
      </c>
      <c r="E86" s="83" t="s">
        <v>333</v>
      </c>
    </row>
    <row r="87" spans="1:5" ht="24.75" customHeight="1">
      <c r="A87" s="196"/>
      <c r="B87" s="188"/>
      <c r="C87" s="203"/>
      <c r="D87" s="94" t="s">
        <v>334</v>
      </c>
      <c r="E87" s="94" t="s">
        <v>335</v>
      </c>
    </row>
    <row r="88" spans="1:5" ht="63.75" customHeight="1">
      <c r="A88" s="185" t="s">
        <v>336</v>
      </c>
      <c r="B88" s="192" t="s">
        <v>337</v>
      </c>
      <c r="C88" s="189" t="s">
        <v>338</v>
      </c>
      <c r="D88" s="88" t="s">
        <v>339</v>
      </c>
      <c r="E88" s="88" t="s">
        <v>340</v>
      </c>
    </row>
    <row r="89" spans="1:5" ht="63" customHeight="1">
      <c r="A89" s="185"/>
      <c r="B89" s="192"/>
      <c r="C89" s="189"/>
      <c r="D89" s="96" t="s">
        <v>341</v>
      </c>
      <c r="E89" s="96" t="s">
        <v>342</v>
      </c>
    </row>
    <row r="90" spans="1:5" ht="59.25" customHeight="1">
      <c r="A90" s="185"/>
      <c r="B90" s="192"/>
      <c r="C90" s="189"/>
      <c r="D90" s="88" t="s">
        <v>343</v>
      </c>
      <c r="E90" s="88" t="s">
        <v>344</v>
      </c>
    </row>
  </sheetData>
  <mergeCells count="30">
    <mergeCell ref="A88:A90"/>
    <mergeCell ref="B88:B90"/>
    <mergeCell ref="C88:C90"/>
    <mergeCell ref="A52:A87"/>
    <mergeCell ref="B52:B61"/>
    <mergeCell ref="C52:C61"/>
    <mergeCell ref="B62:B78"/>
    <mergeCell ref="C62:C78"/>
    <mergeCell ref="B81:B87"/>
    <mergeCell ref="C81:C87"/>
    <mergeCell ref="A12:A51"/>
    <mergeCell ref="B12:B18"/>
    <mergeCell ref="C12:C18"/>
    <mergeCell ref="B19:B22"/>
    <mergeCell ref="C19:C22"/>
    <mergeCell ref="B23:B41"/>
    <mergeCell ref="C23:C41"/>
    <mergeCell ref="B42:B46"/>
    <mergeCell ref="C42:C46"/>
    <mergeCell ref="B47:B51"/>
    <mergeCell ref="A1:B1"/>
    <mergeCell ref="C1:C2"/>
    <mergeCell ref="D1:D2"/>
    <mergeCell ref="E1:E2"/>
    <mergeCell ref="A3:A11"/>
    <mergeCell ref="B3:B6"/>
    <mergeCell ref="C3:C6"/>
    <mergeCell ref="E3:E4"/>
    <mergeCell ref="B7:B9"/>
    <mergeCell ref="C7:C8"/>
  </mergeCells>
  <pageMargins left="0.7" right="0.7" top="0.75" bottom="0.75" header="0.3" footer="0.3"/>
  <pageSetup paperSize="8"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workbookViewId="0">
      <pane ySplit="1" topLeftCell="A2" activePane="bottomLeft" state="frozen"/>
      <selection pane="bottomLeft" activeCell="B2" sqref="B2"/>
    </sheetView>
  </sheetViews>
  <sheetFormatPr baseColWidth="10" defaultColWidth="89.5703125" defaultRowHeight="16.5"/>
  <cols>
    <col min="1" max="1" width="34.5703125" style="98" customWidth="1"/>
    <col min="2" max="2" width="50.85546875" style="108" customWidth="1"/>
    <col min="3" max="16384" width="89.5703125" style="98"/>
  </cols>
  <sheetData>
    <row r="1" spans="1:3" ht="41.25" customHeight="1">
      <c r="A1" s="74" t="s">
        <v>345</v>
      </c>
      <c r="B1" s="74" t="s">
        <v>136</v>
      </c>
      <c r="C1" s="74" t="s">
        <v>346</v>
      </c>
    </row>
    <row r="2" spans="1:3" ht="164.25" customHeight="1">
      <c r="A2" s="204" t="s">
        <v>347</v>
      </c>
      <c r="B2" s="99" t="s">
        <v>348</v>
      </c>
      <c r="C2" s="100" t="s">
        <v>349</v>
      </c>
    </row>
    <row r="3" spans="1:3" ht="72" customHeight="1">
      <c r="A3" s="204"/>
      <c r="B3" s="101" t="s">
        <v>350</v>
      </c>
      <c r="C3" s="102" t="s">
        <v>351</v>
      </c>
    </row>
    <row r="4" spans="1:3" ht="29.25" customHeight="1">
      <c r="A4" s="204"/>
      <c r="B4" s="99" t="s">
        <v>352</v>
      </c>
      <c r="C4" s="100" t="s">
        <v>353</v>
      </c>
    </row>
    <row r="5" spans="1:3" ht="29.25" customHeight="1">
      <c r="A5" s="204"/>
      <c r="B5" s="101" t="s">
        <v>354</v>
      </c>
      <c r="C5" s="102" t="s">
        <v>168</v>
      </c>
    </row>
    <row r="6" spans="1:3" ht="25.5" customHeight="1">
      <c r="A6" s="204"/>
      <c r="B6" s="99" t="s">
        <v>248</v>
      </c>
      <c r="C6" s="100" t="s">
        <v>249</v>
      </c>
    </row>
    <row r="7" spans="1:3" ht="123.75" customHeight="1">
      <c r="A7" s="204"/>
      <c r="B7" s="101" t="s">
        <v>234</v>
      </c>
      <c r="C7" s="102" t="s">
        <v>235</v>
      </c>
    </row>
    <row r="8" spans="1:3" ht="91.5" customHeight="1">
      <c r="A8" s="204"/>
      <c r="B8" s="99" t="s">
        <v>355</v>
      </c>
      <c r="C8" s="100" t="s">
        <v>435</v>
      </c>
    </row>
    <row r="9" spans="1:3" ht="45" customHeight="1">
      <c r="A9" s="204"/>
      <c r="B9" s="101" t="s">
        <v>246</v>
      </c>
      <c r="C9" s="102" t="s">
        <v>247</v>
      </c>
    </row>
    <row r="10" spans="1:3" ht="27.75" customHeight="1">
      <c r="A10" s="204"/>
      <c r="B10" s="99" t="s">
        <v>356</v>
      </c>
      <c r="C10" s="100" t="s">
        <v>357</v>
      </c>
    </row>
    <row r="11" spans="1:3" ht="33.75" customHeight="1">
      <c r="A11" s="204"/>
      <c r="B11" s="101" t="s">
        <v>358</v>
      </c>
      <c r="C11" s="102" t="s">
        <v>359</v>
      </c>
    </row>
    <row r="12" spans="1:3" ht="22.5" customHeight="1">
      <c r="A12" s="204"/>
      <c r="B12" s="99" t="s">
        <v>360</v>
      </c>
      <c r="C12" s="100" t="s">
        <v>361</v>
      </c>
    </row>
    <row r="13" spans="1:3" ht="27.75" customHeight="1">
      <c r="A13" s="204"/>
      <c r="B13" s="101" t="s">
        <v>362</v>
      </c>
      <c r="C13" s="102" t="s">
        <v>363</v>
      </c>
    </row>
    <row r="14" spans="1:3" ht="30.75" customHeight="1">
      <c r="A14" s="204"/>
      <c r="B14" s="99" t="s">
        <v>364</v>
      </c>
      <c r="C14" s="100" t="s">
        <v>365</v>
      </c>
    </row>
    <row r="15" spans="1:3" ht="45" customHeight="1">
      <c r="A15" s="204"/>
      <c r="B15" s="101" t="s">
        <v>271</v>
      </c>
      <c r="C15" s="102" t="s">
        <v>366</v>
      </c>
    </row>
    <row r="16" spans="1:3" s="104" customFormat="1" ht="57" customHeight="1">
      <c r="A16" s="204"/>
      <c r="B16" s="103" t="s">
        <v>367</v>
      </c>
      <c r="C16" s="100" t="s">
        <v>368</v>
      </c>
    </row>
    <row r="17" spans="1:3" ht="35.25" customHeight="1">
      <c r="A17" s="204"/>
      <c r="B17" s="101" t="s">
        <v>369</v>
      </c>
      <c r="C17" s="102" t="s">
        <v>370</v>
      </c>
    </row>
    <row r="18" spans="1:3" ht="23.25" customHeight="1">
      <c r="A18" s="204"/>
      <c r="B18" s="99" t="s">
        <v>371</v>
      </c>
      <c r="C18" s="100" t="s">
        <v>372</v>
      </c>
    </row>
    <row r="19" spans="1:3" ht="207" customHeight="1">
      <c r="A19" s="204"/>
      <c r="B19" s="101" t="s">
        <v>179</v>
      </c>
      <c r="C19" s="102" t="s">
        <v>436</v>
      </c>
    </row>
    <row r="20" spans="1:3" ht="54.75" customHeight="1">
      <c r="A20" s="207" t="s">
        <v>373</v>
      </c>
      <c r="B20" s="208" t="s">
        <v>374</v>
      </c>
      <c r="C20" s="96" t="s">
        <v>375</v>
      </c>
    </row>
    <row r="21" spans="1:3" ht="54" customHeight="1">
      <c r="A21" s="207"/>
      <c r="B21" s="208"/>
      <c r="C21" s="96" t="s">
        <v>376</v>
      </c>
    </row>
    <row r="22" spans="1:3" ht="48" customHeight="1">
      <c r="A22" s="207"/>
      <c r="B22" s="209" t="s">
        <v>377</v>
      </c>
      <c r="C22" s="102" t="s">
        <v>378</v>
      </c>
    </row>
    <row r="23" spans="1:3" ht="68.25" customHeight="1">
      <c r="A23" s="207"/>
      <c r="B23" s="209"/>
      <c r="C23" s="102" t="s">
        <v>379</v>
      </c>
    </row>
    <row r="24" spans="1:3" ht="73.5" customHeight="1">
      <c r="A24" s="207"/>
      <c r="B24" s="208" t="s">
        <v>380</v>
      </c>
      <c r="C24" s="100" t="s">
        <v>381</v>
      </c>
    </row>
    <row r="25" spans="1:3" ht="44.25" customHeight="1">
      <c r="A25" s="207"/>
      <c r="B25" s="208"/>
      <c r="C25" s="100" t="s">
        <v>382</v>
      </c>
    </row>
    <row r="26" spans="1:3" ht="59.25" customHeight="1">
      <c r="A26" s="207"/>
      <c r="B26" s="101" t="s">
        <v>383</v>
      </c>
      <c r="C26" s="102" t="s">
        <v>258</v>
      </c>
    </row>
    <row r="27" spans="1:3" ht="24.75" customHeight="1">
      <c r="A27" s="105"/>
      <c r="B27" s="103" t="s">
        <v>384</v>
      </c>
      <c r="C27" s="100" t="s">
        <v>385</v>
      </c>
    </row>
    <row r="28" spans="1:3" ht="23.25" customHeight="1">
      <c r="A28" s="105"/>
      <c r="B28" s="101" t="s">
        <v>261</v>
      </c>
      <c r="C28" s="102" t="s">
        <v>386</v>
      </c>
    </row>
    <row r="29" spans="1:3" ht="45" customHeight="1">
      <c r="A29" s="105"/>
      <c r="B29" s="103" t="s">
        <v>387</v>
      </c>
      <c r="C29" s="100" t="s">
        <v>264</v>
      </c>
    </row>
    <row r="30" spans="1:3" ht="21" customHeight="1">
      <c r="A30" s="105"/>
      <c r="B30" s="101" t="s">
        <v>388</v>
      </c>
      <c r="C30" s="102" t="s">
        <v>389</v>
      </c>
    </row>
    <row r="31" spans="1:3" ht="78" customHeight="1">
      <c r="A31" s="105"/>
      <c r="B31" s="103" t="s">
        <v>390</v>
      </c>
      <c r="C31" s="100" t="s">
        <v>391</v>
      </c>
    </row>
    <row r="32" spans="1:3" ht="30" customHeight="1">
      <c r="A32" s="105"/>
      <c r="B32" s="101" t="s">
        <v>392</v>
      </c>
      <c r="C32" s="102" t="s">
        <v>270</v>
      </c>
    </row>
    <row r="33" spans="1:3" ht="45" customHeight="1">
      <c r="A33" s="105"/>
      <c r="B33" s="103" t="s">
        <v>271</v>
      </c>
      <c r="C33" s="100" t="s">
        <v>393</v>
      </c>
    </row>
    <row r="34" spans="1:3" ht="42.75" customHeight="1">
      <c r="A34" s="105"/>
      <c r="B34" s="101" t="s">
        <v>273</v>
      </c>
      <c r="C34" s="102" t="s">
        <v>394</v>
      </c>
    </row>
    <row r="35" spans="1:3" ht="33.75" customHeight="1">
      <c r="A35" s="105"/>
      <c r="B35" s="103" t="s">
        <v>395</v>
      </c>
      <c r="C35" s="100" t="s">
        <v>396</v>
      </c>
    </row>
    <row r="36" spans="1:3" ht="45" customHeight="1">
      <c r="A36" s="204" t="s">
        <v>397</v>
      </c>
      <c r="B36" s="101" t="s">
        <v>279</v>
      </c>
      <c r="C36" s="102" t="s">
        <v>280</v>
      </c>
    </row>
    <row r="37" spans="1:3" ht="50.25" customHeight="1">
      <c r="A37" s="204"/>
      <c r="B37" s="103" t="s">
        <v>281</v>
      </c>
      <c r="C37" s="100" t="s">
        <v>398</v>
      </c>
    </row>
    <row r="38" spans="1:3" ht="176.25" customHeight="1">
      <c r="A38" s="204"/>
      <c r="B38" s="101" t="s">
        <v>283</v>
      </c>
      <c r="C38" s="102" t="s">
        <v>399</v>
      </c>
    </row>
    <row r="39" spans="1:3" ht="24" customHeight="1">
      <c r="A39" s="204"/>
      <c r="B39" s="103" t="s">
        <v>292</v>
      </c>
      <c r="C39" s="100" t="s">
        <v>400</v>
      </c>
    </row>
    <row r="40" spans="1:3" ht="26.25" customHeight="1">
      <c r="A40" s="204"/>
      <c r="B40" s="101" t="s">
        <v>294</v>
      </c>
      <c r="C40" s="102" t="s">
        <v>295</v>
      </c>
    </row>
    <row r="41" spans="1:3" ht="30.75" customHeight="1">
      <c r="A41" s="204"/>
      <c r="B41" s="103" t="s">
        <v>296</v>
      </c>
      <c r="C41" s="100" t="s">
        <v>401</v>
      </c>
    </row>
    <row r="42" spans="1:3" ht="123.75" customHeight="1">
      <c r="A42" s="204"/>
      <c r="B42" s="101" t="s">
        <v>402</v>
      </c>
      <c r="C42" s="102" t="s">
        <v>403</v>
      </c>
    </row>
    <row r="43" spans="1:3" ht="42.75" customHeight="1">
      <c r="A43" s="204"/>
      <c r="B43" s="103" t="s">
        <v>404</v>
      </c>
      <c r="C43" s="100" t="s">
        <v>405</v>
      </c>
    </row>
    <row r="44" spans="1:3" ht="27.75" customHeight="1">
      <c r="A44" s="204"/>
      <c r="B44" s="101" t="s">
        <v>406</v>
      </c>
      <c r="C44" s="102" t="s">
        <v>407</v>
      </c>
    </row>
    <row r="45" spans="1:3" ht="80.25" customHeight="1">
      <c r="A45" s="204"/>
      <c r="B45" s="103" t="s">
        <v>285</v>
      </c>
      <c r="C45" s="100" t="s">
        <v>408</v>
      </c>
    </row>
    <row r="46" spans="1:3" ht="54" customHeight="1">
      <c r="A46" s="204"/>
      <c r="B46" s="101" t="s">
        <v>409</v>
      </c>
      <c r="C46" s="102" t="s">
        <v>410</v>
      </c>
    </row>
    <row r="47" spans="1:3" ht="45" customHeight="1">
      <c r="A47" s="207" t="s">
        <v>411</v>
      </c>
      <c r="B47" s="103" t="s">
        <v>232</v>
      </c>
      <c r="C47" s="100" t="s">
        <v>412</v>
      </c>
    </row>
    <row r="48" spans="1:3" ht="27" customHeight="1">
      <c r="A48" s="207"/>
      <c r="B48" s="101" t="s">
        <v>234</v>
      </c>
      <c r="C48" s="102" t="s">
        <v>413</v>
      </c>
    </row>
    <row r="49" spans="1:3" ht="45" customHeight="1">
      <c r="A49" s="207"/>
      <c r="B49" s="103" t="s">
        <v>236</v>
      </c>
      <c r="C49" s="100" t="s">
        <v>414</v>
      </c>
    </row>
    <row r="50" spans="1:3" ht="45" customHeight="1">
      <c r="A50" s="207"/>
      <c r="B50" s="101" t="s">
        <v>238</v>
      </c>
      <c r="C50" s="102" t="s">
        <v>239</v>
      </c>
    </row>
    <row r="51" spans="1:3" ht="59.25" customHeight="1">
      <c r="A51" s="207"/>
      <c r="B51" s="103" t="s">
        <v>354</v>
      </c>
      <c r="C51" s="100" t="s">
        <v>241</v>
      </c>
    </row>
    <row r="52" spans="1:3" ht="189" customHeight="1">
      <c r="A52" s="204" t="s">
        <v>415</v>
      </c>
      <c r="B52" s="101" t="s">
        <v>244</v>
      </c>
      <c r="C52" s="102" t="s">
        <v>245</v>
      </c>
    </row>
    <row r="53" spans="1:3" ht="45" customHeight="1">
      <c r="A53" s="204"/>
      <c r="B53" s="103" t="s">
        <v>246</v>
      </c>
      <c r="C53" s="100" t="s">
        <v>247</v>
      </c>
    </row>
    <row r="54" spans="1:3" ht="27.75" customHeight="1">
      <c r="A54" s="204"/>
      <c r="B54" s="101" t="s">
        <v>248</v>
      </c>
      <c r="C54" s="102" t="s">
        <v>249</v>
      </c>
    </row>
    <row r="55" spans="1:3" ht="60.75" customHeight="1">
      <c r="A55" s="204"/>
      <c r="B55" s="103" t="s">
        <v>416</v>
      </c>
      <c r="C55" s="100" t="s">
        <v>417</v>
      </c>
    </row>
    <row r="56" spans="1:3" ht="63.75" customHeight="1">
      <c r="A56" s="204"/>
      <c r="B56" s="101" t="s">
        <v>193</v>
      </c>
      <c r="C56" s="102" t="s">
        <v>194</v>
      </c>
    </row>
    <row r="57" spans="1:3" ht="20.25" customHeight="1">
      <c r="A57" s="205" t="s">
        <v>418</v>
      </c>
      <c r="B57" s="103" t="s">
        <v>195</v>
      </c>
      <c r="C57" s="100" t="s">
        <v>196</v>
      </c>
    </row>
    <row r="58" spans="1:3" ht="57.75" customHeight="1">
      <c r="A58" s="205"/>
      <c r="B58" s="101" t="s">
        <v>197</v>
      </c>
      <c r="C58" s="102" t="s">
        <v>419</v>
      </c>
    </row>
    <row r="59" spans="1:3" ht="63" customHeight="1">
      <c r="A59" s="205"/>
      <c r="B59" s="103" t="s">
        <v>199</v>
      </c>
      <c r="C59" s="100" t="s">
        <v>200</v>
      </c>
    </row>
    <row r="60" spans="1:3" ht="63" customHeight="1">
      <c r="A60" s="205"/>
      <c r="B60" s="101" t="s">
        <v>420</v>
      </c>
      <c r="C60" s="102" t="s">
        <v>421</v>
      </c>
    </row>
    <row r="61" spans="1:3" ht="49.5" customHeight="1">
      <c r="A61" s="205"/>
      <c r="B61" s="103" t="s">
        <v>422</v>
      </c>
      <c r="C61" s="100" t="s">
        <v>423</v>
      </c>
    </row>
    <row r="62" spans="1:3" ht="95.25" customHeight="1">
      <c r="A62" s="205"/>
      <c r="B62" s="101" t="s">
        <v>424</v>
      </c>
      <c r="C62" s="102" t="s">
        <v>425</v>
      </c>
    </row>
    <row r="63" spans="1:3" ht="61.5" customHeight="1">
      <c r="A63" s="205"/>
      <c r="B63" s="103" t="s">
        <v>216</v>
      </c>
      <c r="C63" s="100" t="s">
        <v>217</v>
      </c>
    </row>
    <row r="64" spans="1:3" ht="55.5" customHeight="1">
      <c r="A64" s="205"/>
      <c r="B64" s="101" t="s">
        <v>218</v>
      </c>
      <c r="C64" s="102" t="s">
        <v>426</v>
      </c>
    </row>
    <row r="65" spans="1:3" ht="60" customHeight="1">
      <c r="A65" s="205"/>
      <c r="B65" s="103" t="s">
        <v>427</v>
      </c>
      <c r="C65" s="100" t="s">
        <v>428</v>
      </c>
    </row>
    <row r="66" spans="1:3" ht="108" customHeight="1">
      <c r="A66" s="205"/>
      <c r="B66" s="101" t="s">
        <v>429</v>
      </c>
      <c r="C66" s="102" t="s">
        <v>430</v>
      </c>
    </row>
    <row r="67" spans="1:3" ht="45" customHeight="1" thickBot="1">
      <c r="A67" s="206"/>
      <c r="B67" s="106" t="s">
        <v>431</v>
      </c>
      <c r="C67" s="107" t="s">
        <v>432</v>
      </c>
    </row>
    <row r="68" spans="1:3" ht="113.25" customHeight="1" thickTop="1"/>
  </sheetData>
  <mergeCells count="9">
    <mergeCell ref="A52:A56"/>
    <mergeCell ref="A57:A67"/>
    <mergeCell ref="A2:A19"/>
    <mergeCell ref="A20:A26"/>
    <mergeCell ref="B20:B21"/>
    <mergeCell ref="B22:B23"/>
    <mergeCell ref="B24:B25"/>
    <mergeCell ref="A36:A46"/>
    <mergeCell ref="A47:A51"/>
  </mergeCell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showGridLines="0" zoomScaleNormal="100" workbookViewId="0">
      <selection activeCell="B2" sqref="B2:E2"/>
    </sheetView>
  </sheetViews>
  <sheetFormatPr baseColWidth="10" defaultRowHeight="16.5"/>
  <cols>
    <col min="1" max="1" width="2.7109375" style="14" customWidth="1"/>
    <col min="2" max="2" width="50.7109375" style="4" customWidth="1"/>
    <col min="3" max="5" width="17.7109375" style="4" customWidth="1"/>
    <col min="6" max="226" width="11.42578125" style="14"/>
    <col min="227" max="231" width="0" style="14" hidden="1" customWidth="1"/>
    <col min="232" max="232" width="14.7109375" style="14" customWidth="1"/>
    <col min="233" max="233" width="58.85546875" style="14" customWidth="1"/>
    <col min="234" max="234" width="13.85546875" style="14" customWidth="1"/>
    <col min="235" max="236" width="13.7109375" style="14" customWidth="1"/>
    <col min="237" max="237" width="12.28515625" style="14" customWidth="1"/>
    <col min="238" max="238" width="12.140625" style="14" customWidth="1"/>
    <col min="239" max="239" width="11.42578125" style="14"/>
    <col min="240" max="240" width="85.42578125" style="14" customWidth="1"/>
    <col min="241" max="482" width="11.42578125" style="14"/>
    <col min="483" max="487" width="0" style="14" hidden="1" customWidth="1"/>
    <col min="488" max="488" width="14.7109375" style="14" customWidth="1"/>
    <col min="489" max="489" width="58.85546875" style="14" customWidth="1"/>
    <col min="490" max="490" width="13.85546875" style="14" customWidth="1"/>
    <col min="491" max="492" width="13.7109375" style="14" customWidth="1"/>
    <col min="493" max="493" width="12.28515625" style="14" customWidth="1"/>
    <col min="494" max="494" width="12.140625" style="14" customWidth="1"/>
    <col min="495" max="495" width="11.42578125" style="14"/>
    <col min="496" max="496" width="85.42578125" style="14" customWidth="1"/>
    <col min="497" max="738" width="11.42578125" style="14"/>
    <col min="739" max="743" width="0" style="14" hidden="1" customWidth="1"/>
    <col min="744" max="744" width="14.7109375" style="14" customWidth="1"/>
    <col min="745" max="745" width="58.85546875" style="14" customWidth="1"/>
    <col min="746" max="746" width="13.85546875" style="14" customWidth="1"/>
    <col min="747" max="748" width="13.7109375" style="14" customWidth="1"/>
    <col min="749" max="749" width="12.28515625" style="14" customWidth="1"/>
    <col min="750" max="750" width="12.140625" style="14" customWidth="1"/>
    <col min="751" max="751" width="11.42578125" style="14"/>
    <col min="752" max="752" width="85.42578125" style="14" customWidth="1"/>
    <col min="753" max="994" width="11.42578125" style="14"/>
    <col min="995" max="999" width="0" style="14" hidden="1" customWidth="1"/>
    <col min="1000" max="1000" width="14.7109375" style="14" customWidth="1"/>
    <col min="1001" max="1001" width="58.85546875" style="14" customWidth="1"/>
    <col min="1002" max="1002" width="13.85546875" style="14" customWidth="1"/>
    <col min="1003" max="1004" width="13.7109375" style="14" customWidth="1"/>
    <col min="1005" max="1005" width="12.28515625" style="14" customWidth="1"/>
    <col min="1006" max="1006" width="12.140625" style="14" customWidth="1"/>
    <col min="1007" max="1007" width="11.42578125" style="14"/>
    <col min="1008" max="1008" width="85.42578125" style="14" customWidth="1"/>
    <col min="1009" max="1250" width="11.42578125" style="14"/>
    <col min="1251" max="1255" width="0" style="14" hidden="1" customWidth="1"/>
    <col min="1256" max="1256" width="14.7109375" style="14" customWidth="1"/>
    <col min="1257" max="1257" width="58.85546875" style="14" customWidth="1"/>
    <col min="1258" max="1258" width="13.85546875" style="14" customWidth="1"/>
    <col min="1259" max="1260" width="13.7109375" style="14" customWidth="1"/>
    <col min="1261" max="1261" width="12.28515625" style="14" customWidth="1"/>
    <col min="1262" max="1262" width="12.140625" style="14" customWidth="1"/>
    <col min="1263" max="1263" width="11.42578125" style="14"/>
    <col min="1264" max="1264" width="85.42578125" style="14" customWidth="1"/>
    <col min="1265" max="1506" width="11.42578125" style="14"/>
    <col min="1507" max="1511" width="0" style="14" hidden="1" customWidth="1"/>
    <col min="1512" max="1512" width="14.7109375" style="14" customWidth="1"/>
    <col min="1513" max="1513" width="58.85546875" style="14" customWidth="1"/>
    <col min="1514" max="1514" width="13.85546875" style="14" customWidth="1"/>
    <col min="1515" max="1516" width="13.7109375" style="14" customWidth="1"/>
    <col min="1517" max="1517" width="12.28515625" style="14" customWidth="1"/>
    <col min="1518" max="1518" width="12.140625" style="14" customWidth="1"/>
    <col min="1519" max="1519" width="11.42578125" style="14"/>
    <col min="1520" max="1520" width="85.42578125" style="14" customWidth="1"/>
    <col min="1521" max="1762" width="11.42578125" style="14"/>
    <col min="1763" max="1767" width="0" style="14" hidden="1" customWidth="1"/>
    <col min="1768" max="1768" width="14.7109375" style="14" customWidth="1"/>
    <col min="1769" max="1769" width="58.85546875" style="14" customWidth="1"/>
    <col min="1770" max="1770" width="13.85546875" style="14" customWidth="1"/>
    <col min="1771" max="1772" width="13.7109375" style="14" customWidth="1"/>
    <col min="1773" max="1773" width="12.28515625" style="14" customWidth="1"/>
    <col min="1774" max="1774" width="12.140625" style="14" customWidth="1"/>
    <col min="1775" max="1775" width="11.42578125" style="14"/>
    <col min="1776" max="1776" width="85.42578125" style="14" customWidth="1"/>
    <col min="1777" max="2018" width="11.42578125" style="14"/>
    <col min="2019" max="2023" width="0" style="14" hidden="1" customWidth="1"/>
    <col min="2024" max="2024" width="14.7109375" style="14" customWidth="1"/>
    <col min="2025" max="2025" width="58.85546875" style="14" customWidth="1"/>
    <col min="2026" max="2026" width="13.85546875" style="14" customWidth="1"/>
    <col min="2027" max="2028" width="13.7109375" style="14" customWidth="1"/>
    <col min="2029" max="2029" width="12.28515625" style="14" customWidth="1"/>
    <col min="2030" max="2030" width="12.140625" style="14" customWidth="1"/>
    <col min="2031" max="2031" width="11.42578125" style="14"/>
    <col min="2032" max="2032" width="85.42578125" style="14" customWidth="1"/>
    <col min="2033" max="2274" width="11.42578125" style="14"/>
    <col min="2275" max="2279" width="0" style="14" hidden="1" customWidth="1"/>
    <col min="2280" max="2280" width="14.7109375" style="14" customWidth="1"/>
    <col min="2281" max="2281" width="58.85546875" style="14" customWidth="1"/>
    <col min="2282" max="2282" width="13.85546875" style="14" customWidth="1"/>
    <col min="2283" max="2284" width="13.7109375" style="14" customWidth="1"/>
    <col min="2285" max="2285" width="12.28515625" style="14" customWidth="1"/>
    <col min="2286" max="2286" width="12.140625" style="14" customWidth="1"/>
    <col min="2287" max="2287" width="11.42578125" style="14"/>
    <col min="2288" max="2288" width="85.42578125" style="14" customWidth="1"/>
    <col min="2289" max="2530" width="11.42578125" style="14"/>
    <col min="2531" max="2535" width="0" style="14" hidden="1" customWidth="1"/>
    <col min="2536" max="2536" width="14.7109375" style="14" customWidth="1"/>
    <col min="2537" max="2537" width="58.85546875" style="14" customWidth="1"/>
    <col min="2538" max="2538" width="13.85546875" style="14" customWidth="1"/>
    <col min="2539" max="2540" width="13.7109375" style="14" customWidth="1"/>
    <col min="2541" max="2541" width="12.28515625" style="14" customWidth="1"/>
    <col min="2542" max="2542" width="12.140625" style="14" customWidth="1"/>
    <col min="2543" max="2543" width="11.42578125" style="14"/>
    <col min="2544" max="2544" width="85.42578125" style="14" customWidth="1"/>
    <col min="2545" max="2786" width="11.42578125" style="14"/>
    <col min="2787" max="2791" width="0" style="14" hidden="1" customWidth="1"/>
    <col min="2792" max="2792" width="14.7109375" style="14" customWidth="1"/>
    <col min="2793" max="2793" width="58.85546875" style="14" customWidth="1"/>
    <col min="2794" max="2794" width="13.85546875" style="14" customWidth="1"/>
    <col min="2795" max="2796" width="13.7109375" style="14" customWidth="1"/>
    <col min="2797" max="2797" width="12.28515625" style="14" customWidth="1"/>
    <col min="2798" max="2798" width="12.140625" style="14" customWidth="1"/>
    <col min="2799" max="2799" width="11.42578125" style="14"/>
    <col min="2800" max="2800" width="85.42578125" style="14" customWidth="1"/>
    <col min="2801" max="3042" width="11.42578125" style="14"/>
    <col min="3043" max="3047" width="0" style="14" hidden="1" customWidth="1"/>
    <col min="3048" max="3048" width="14.7109375" style="14" customWidth="1"/>
    <col min="3049" max="3049" width="58.85546875" style="14" customWidth="1"/>
    <col min="3050" max="3050" width="13.85546875" style="14" customWidth="1"/>
    <col min="3051" max="3052" width="13.7109375" style="14" customWidth="1"/>
    <col min="3053" max="3053" width="12.28515625" style="14" customWidth="1"/>
    <col min="3054" max="3054" width="12.140625" style="14" customWidth="1"/>
    <col min="3055" max="3055" width="11.42578125" style="14"/>
    <col min="3056" max="3056" width="85.42578125" style="14" customWidth="1"/>
    <col min="3057" max="3298" width="11.42578125" style="14"/>
    <col min="3299" max="3303" width="0" style="14" hidden="1" customWidth="1"/>
    <col min="3304" max="3304" width="14.7109375" style="14" customWidth="1"/>
    <col min="3305" max="3305" width="58.85546875" style="14" customWidth="1"/>
    <col min="3306" max="3306" width="13.85546875" style="14" customWidth="1"/>
    <col min="3307" max="3308" width="13.7109375" style="14" customWidth="1"/>
    <col min="3309" max="3309" width="12.28515625" style="14" customWidth="1"/>
    <col min="3310" max="3310" width="12.140625" style="14" customWidth="1"/>
    <col min="3311" max="3311" width="11.42578125" style="14"/>
    <col min="3312" max="3312" width="85.42578125" style="14" customWidth="1"/>
    <col min="3313" max="3554" width="11.42578125" style="14"/>
    <col min="3555" max="3559" width="0" style="14" hidden="1" customWidth="1"/>
    <col min="3560" max="3560" width="14.7109375" style="14" customWidth="1"/>
    <col min="3561" max="3561" width="58.85546875" style="14" customWidth="1"/>
    <col min="3562" max="3562" width="13.85546875" style="14" customWidth="1"/>
    <col min="3563" max="3564" width="13.7109375" style="14" customWidth="1"/>
    <col min="3565" max="3565" width="12.28515625" style="14" customWidth="1"/>
    <col min="3566" max="3566" width="12.140625" style="14" customWidth="1"/>
    <col min="3567" max="3567" width="11.42578125" style="14"/>
    <col min="3568" max="3568" width="85.42578125" style="14" customWidth="1"/>
    <col min="3569" max="3810" width="11.42578125" style="14"/>
    <col min="3811" max="3815" width="0" style="14" hidden="1" customWidth="1"/>
    <col min="3816" max="3816" width="14.7109375" style="14" customWidth="1"/>
    <col min="3817" max="3817" width="58.85546875" style="14" customWidth="1"/>
    <col min="3818" max="3818" width="13.85546875" style="14" customWidth="1"/>
    <col min="3819" max="3820" width="13.7109375" style="14" customWidth="1"/>
    <col min="3821" max="3821" width="12.28515625" style="14" customWidth="1"/>
    <col min="3822" max="3822" width="12.140625" style="14" customWidth="1"/>
    <col min="3823" max="3823" width="11.42578125" style="14"/>
    <col min="3824" max="3824" width="85.42578125" style="14" customWidth="1"/>
    <col min="3825" max="4066" width="11.42578125" style="14"/>
    <col min="4067" max="4071" width="0" style="14" hidden="1" customWidth="1"/>
    <col min="4072" max="4072" width="14.7109375" style="14" customWidth="1"/>
    <col min="4073" max="4073" width="58.85546875" style="14" customWidth="1"/>
    <col min="4074" max="4074" width="13.85546875" style="14" customWidth="1"/>
    <col min="4075" max="4076" width="13.7109375" style="14" customWidth="1"/>
    <col min="4077" max="4077" width="12.28515625" style="14" customWidth="1"/>
    <col min="4078" max="4078" width="12.140625" style="14" customWidth="1"/>
    <col min="4079" max="4079" width="11.42578125" style="14"/>
    <col min="4080" max="4080" width="85.42578125" style="14" customWidth="1"/>
    <col min="4081" max="4322" width="11.42578125" style="14"/>
    <col min="4323" max="4327" width="0" style="14" hidden="1" customWidth="1"/>
    <col min="4328" max="4328" width="14.7109375" style="14" customWidth="1"/>
    <col min="4329" max="4329" width="58.85546875" style="14" customWidth="1"/>
    <col min="4330" max="4330" width="13.85546875" style="14" customWidth="1"/>
    <col min="4331" max="4332" width="13.7109375" style="14" customWidth="1"/>
    <col min="4333" max="4333" width="12.28515625" style="14" customWidth="1"/>
    <col min="4334" max="4334" width="12.140625" style="14" customWidth="1"/>
    <col min="4335" max="4335" width="11.42578125" style="14"/>
    <col min="4336" max="4336" width="85.42578125" style="14" customWidth="1"/>
    <col min="4337" max="4578" width="11.42578125" style="14"/>
    <col min="4579" max="4583" width="0" style="14" hidden="1" customWidth="1"/>
    <col min="4584" max="4584" width="14.7109375" style="14" customWidth="1"/>
    <col min="4585" max="4585" width="58.85546875" style="14" customWidth="1"/>
    <col min="4586" max="4586" width="13.85546875" style="14" customWidth="1"/>
    <col min="4587" max="4588" width="13.7109375" style="14" customWidth="1"/>
    <col min="4589" max="4589" width="12.28515625" style="14" customWidth="1"/>
    <col min="4590" max="4590" width="12.140625" style="14" customWidth="1"/>
    <col min="4591" max="4591" width="11.42578125" style="14"/>
    <col min="4592" max="4592" width="85.42578125" style="14" customWidth="1"/>
    <col min="4593" max="4834" width="11.42578125" style="14"/>
    <col min="4835" max="4839" width="0" style="14" hidden="1" customWidth="1"/>
    <col min="4840" max="4840" width="14.7109375" style="14" customWidth="1"/>
    <col min="4841" max="4841" width="58.85546875" style="14" customWidth="1"/>
    <col min="4842" max="4842" width="13.85546875" style="14" customWidth="1"/>
    <col min="4843" max="4844" width="13.7109375" style="14" customWidth="1"/>
    <col min="4845" max="4845" width="12.28515625" style="14" customWidth="1"/>
    <col min="4846" max="4846" width="12.140625" style="14" customWidth="1"/>
    <col min="4847" max="4847" width="11.42578125" style="14"/>
    <col min="4848" max="4848" width="85.42578125" style="14" customWidth="1"/>
    <col min="4849" max="5090" width="11.42578125" style="14"/>
    <col min="5091" max="5095" width="0" style="14" hidden="1" customWidth="1"/>
    <col min="5096" max="5096" width="14.7109375" style="14" customWidth="1"/>
    <col min="5097" max="5097" width="58.85546875" style="14" customWidth="1"/>
    <col min="5098" max="5098" width="13.85546875" style="14" customWidth="1"/>
    <col min="5099" max="5100" width="13.7109375" style="14" customWidth="1"/>
    <col min="5101" max="5101" width="12.28515625" style="14" customWidth="1"/>
    <col min="5102" max="5102" width="12.140625" style="14" customWidth="1"/>
    <col min="5103" max="5103" width="11.42578125" style="14"/>
    <col min="5104" max="5104" width="85.42578125" style="14" customWidth="1"/>
    <col min="5105" max="5346" width="11.42578125" style="14"/>
    <col min="5347" max="5351" width="0" style="14" hidden="1" customWidth="1"/>
    <col min="5352" max="5352" width="14.7109375" style="14" customWidth="1"/>
    <col min="5353" max="5353" width="58.85546875" style="14" customWidth="1"/>
    <col min="5354" max="5354" width="13.85546875" style="14" customWidth="1"/>
    <col min="5355" max="5356" width="13.7109375" style="14" customWidth="1"/>
    <col min="5357" max="5357" width="12.28515625" style="14" customWidth="1"/>
    <col min="5358" max="5358" width="12.140625" style="14" customWidth="1"/>
    <col min="5359" max="5359" width="11.42578125" style="14"/>
    <col min="5360" max="5360" width="85.42578125" style="14" customWidth="1"/>
    <col min="5361" max="5602" width="11.42578125" style="14"/>
    <col min="5603" max="5607" width="0" style="14" hidden="1" customWidth="1"/>
    <col min="5608" max="5608" width="14.7109375" style="14" customWidth="1"/>
    <col min="5609" max="5609" width="58.85546875" style="14" customWidth="1"/>
    <col min="5610" max="5610" width="13.85546875" style="14" customWidth="1"/>
    <col min="5611" max="5612" width="13.7109375" style="14" customWidth="1"/>
    <col min="5613" max="5613" width="12.28515625" style="14" customWidth="1"/>
    <col min="5614" max="5614" width="12.140625" style="14" customWidth="1"/>
    <col min="5615" max="5615" width="11.42578125" style="14"/>
    <col min="5616" max="5616" width="85.42578125" style="14" customWidth="1"/>
    <col min="5617" max="5858" width="11.42578125" style="14"/>
    <col min="5859" max="5863" width="0" style="14" hidden="1" customWidth="1"/>
    <col min="5864" max="5864" width="14.7109375" style="14" customWidth="1"/>
    <col min="5865" max="5865" width="58.85546875" style="14" customWidth="1"/>
    <col min="5866" max="5866" width="13.85546875" style="14" customWidth="1"/>
    <col min="5867" max="5868" width="13.7109375" style="14" customWidth="1"/>
    <col min="5869" max="5869" width="12.28515625" style="14" customWidth="1"/>
    <col min="5870" max="5870" width="12.140625" style="14" customWidth="1"/>
    <col min="5871" max="5871" width="11.42578125" style="14"/>
    <col min="5872" max="5872" width="85.42578125" style="14" customWidth="1"/>
    <col min="5873" max="6114" width="11.42578125" style="14"/>
    <col min="6115" max="6119" width="0" style="14" hidden="1" customWidth="1"/>
    <col min="6120" max="6120" width="14.7109375" style="14" customWidth="1"/>
    <col min="6121" max="6121" width="58.85546875" style="14" customWidth="1"/>
    <col min="6122" max="6122" width="13.85546875" style="14" customWidth="1"/>
    <col min="6123" max="6124" width="13.7109375" style="14" customWidth="1"/>
    <col min="6125" max="6125" width="12.28515625" style="14" customWidth="1"/>
    <col min="6126" max="6126" width="12.140625" style="14" customWidth="1"/>
    <col min="6127" max="6127" width="11.42578125" style="14"/>
    <col min="6128" max="6128" width="85.42578125" style="14" customWidth="1"/>
    <col min="6129" max="6370" width="11.42578125" style="14"/>
    <col min="6371" max="6375" width="0" style="14" hidden="1" customWidth="1"/>
    <col min="6376" max="6376" width="14.7109375" style="14" customWidth="1"/>
    <col min="6377" max="6377" width="58.85546875" style="14" customWidth="1"/>
    <col min="6378" max="6378" width="13.85546875" style="14" customWidth="1"/>
    <col min="6379" max="6380" width="13.7109375" style="14" customWidth="1"/>
    <col min="6381" max="6381" width="12.28515625" style="14" customWidth="1"/>
    <col min="6382" max="6382" width="12.140625" style="14" customWidth="1"/>
    <col min="6383" max="6383" width="11.42578125" style="14"/>
    <col min="6384" max="6384" width="85.42578125" style="14" customWidth="1"/>
    <col min="6385" max="6626" width="11.42578125" style="14"/>
    <col min="6627" max="6631" width="0" style="14" hidden="1" customWidth="1"/>
    <col min="6632" max="6632" width="14.7109375" style="14" customWidth="1"/>
    <col min="6633" max="6633" width="58.85546875" style="14" customWidth="1"/>
    <col min="6634" max="6634" width="13.85546875" style="14" customWidth="1"/>
    <col min="6635" max="6636" width="13.7109375" style="14" customWidth="1"/>
    <col min="6637" max="6637" width="12.28515625" style="14" customWidth="1"/>
    <col min="6638" max="6638" width="12.140625" style="14" customWidth="1"/>
    <col min="6639" max="6639" width="11.42578125" style="14"/>
    <col min="6640" max="6640" width="85.42578125" style="14" customWidth="1"/>
    <col min="6641" max="6882" width="11.42578125" style="14"/>
    <col min="6883" max="6887" width="0" style="14" hidden="1" customWidth="1"/>
    <col min="6888" max="6888" width="14.7109375" style="14" customWidth="1"/>
    <col min="6889" max="6889" width="58.85546875" style="14" customWidth="1"/>
    <col min="6890" max="6890" width="13.85546875" style="14" customWidth="1"/>
    <col min="6891" max="6892" width="13.7109375" style="14" customWidth="1"/>
    <col min="6893" max="6893" width="12.28515625" style="14" customWidth="1"/>
    <col min="6894" max="6894" width="12.140625" style="14" customWidth="1"/>
    <col min="6895" max="6895" width="11.42578125" style="14"/>
    <col min="6896" max="6896" width="85.42578125" style="14" customWidth="1"/>
    <col min="6897" max="7138" width="11.42578125" style="14"/>
    <col min="7139" max="7143" width="0" style="14" hidden="1" customWidth="1"/>
    <col min="7144" max="7144" width="14.7109375" style="14" customWidth="1"/>
    <col min="7145" max="7145" width="58.85546875" style="14" customWidth="1"/>
    <col min="7146" max="7146" width="13.85546875" style="14" customWidth="1"/>
    <col min="7147" max="7148" width="13.7109375" style="14" customWidth="1"/>
    <col min="7149" max="7149" width="12.28515625" style="14" customWidth="1"/>
    <col min="7150" max="7150" width="12.140625" style="14" customWidth="1"/>
    <col min="7151" max="7151" width="11.42578125" style="14"/>
    <col min="7152" max="7152" width="85.42578125" style="14" customWidth="1"/>
    <col min="7153" max="7394" width="11.42578125" style="14"/>
    <col min="7395" max="7399" width="0" style="14" hidden="1" customWidth="1"/>
    <col min="7400" max="7400" width="14.7109375" style="14" customWidth="1"/>
    <col min="7401" max="7401" width="58.85546875" style="14" customWidth="1"/>
    <col min="7402" max="7402" width="13.85546875" style="14" customWidth="1"/>
    <col min="7403" max="7404" width="13.7109375" style="14" customWidth="1"/>
    <col min="7405" max="7405" width="12.28515625" style="14" customWidth="1"/>
    <col min="7406" max="7406" width="12.140625" style="14" customWidth="1"/>
    <col min="7407" max="7407" width="11.42578125" style="14"/>
    <col min="7408" max="7408" width="85.42578125" style="14" customWidth="1"/>
    <col min="7409" max="7650" width="11.42578125" style="14"/>
    <col min="7651" max="7655" width="0" style="14" hidden="1" customWidth="1"/>
    <col min="7656" max="7656" width="14.7109375" style="14" customWidth="1"/>
    <col min="7657" max="7657" width="58.85546875" style="14" customWidth="1"/>
    <col min="7658" max="7658" width="13.85546875" style="14" customWidth="1"/>
    <col min="7659" max="7660" width="13.7109375" style="14" customWidth="1"/>
    <col min="7661" max="7661" width="12.28515625" style="14" customWidth="1"/>
    <col min="7662" max="7662" width="12.140625" style="14" customWidth="1"/>
    <col min="7663" max="7663" width="11.42578125" style="14"/>
    <col min="7664" max="7664" width="85.42578125" style="14" customWidth="1"/>
    <col min="7665" max="7906" width="11.42578125" style="14"/>
    <col min="7907" max="7911" width="0" style="14" hidden="1" customWidth="1"/>
    <col min="7912" max="7912" width="14.7109375" style="14" customWidth="1"/>
    <col min="7913" max="7913" width="58.85546875" style="14" customWidth="1"/>
    <col min="7914" max="7914" width="13.85546875" style="14" customWidth="1"/>
    <col min="7915" max="7916" width="13.7109375" style="14" customWidth="1"/>
    <col min="7917" max="7917" width="12.28515625" style="14" customWidth="1"/>
    <col min="7918" max="7918" width="12.140625" style="14" customWidth="1"/>
    <col min="7919" max="7919" width="11.42578125" style="14"/>
    <col min="7920" max="7920" width="85.42578125" style="14" customWidth="1"/>
    <col min="7921" max="8162" width="11.42578125" style="14"/>
    <col min="8163" max="8167" width="0" style="14" hidden="1" customWidth="1"/>
    <col min="8168" max="8168" width="14.7109375" style="14" customWidth="1"/>
    <col min="8169" max="8169" width="58.85546875" style="14" customWidth="1"/>
    <col min="8170" max="8170" width="13.85546875" style="14" customWidth="1"/>
    <col min="8171" max="8172" width="13.7109375" style="14" customWidth="1"/>
    <col min="8173" max="8173" width="12.28515625" style="14" customWidth="1"/>
    <col min="8174" max="8174" width="12.140625" style="14" customWidth="1"/>
    <col min="8175" max="8175" width="11.42578125" style="14"/>
    <col min="8176" max="8176" width="85.42578125" style="14" customWidth="1"/>
    <col min="8177" max="8418" width="11.42578125" style="14"/>
    <col min="8419" max="8423" width="0" style="14" hidden="1" customWidth="1"/>
    <col min="8424" max="8424" width="14.7109375" style="14" customWidth="1"/>
    <col min="8425" max="8425" width="58.85546875" style="14" customWidth="1"/>
    <col min="8426" max="8426" width="13.85546875" style="14" customWidth="1"/>
    <col min="8427" max="8428" width="13.7109375" style="14" customWidth="1"/>
    <col min="8429" max="8429" width="12.28515625" style="14" customWidth="1"/>
    <col min="8430" max="8430" width="12.140625" style="14" customWidth="1"/>
    <col min="8431" max="8431" width="11.42578125" style="14"/>
    <col min="8432" max="8432" width="85.42578125" style="14" customWidth="1"/>
    <col min="8433" max="8674" width="11.42578125" style="14"/>
    <col min="8675" max="8679" width="0" style="14" hidden="1" customWidth="1"/>
    <col min="8680" max="8680" width="14.7109375" style="14" customWidth="1"/>
    <col min="8681" max="8681" width="58.85546875" style="14" customWidth="1"/>
    <col min="8682" max="8682" width="13.85546875" style="14" customWidth="1"/>
    <col min="8683" max="8684" width="13.7109375" style="14" customWidth="1"/>
    <col min="8685" max="8685" width="12.28515625" style="14" customWidth="1"/>
    <col min="8686" max="8686" width="12.140625" style="14" customWidth="1"/>
    <col min="8687" max="8687" width="11.42578125" style="14"/>
    <col min="8688" max="8688" width="85.42578125" style="14" customWidth="1"/>
    <col min="8689" max="8930" width="11.42578125" style="14"/>
    <col min="8931" max="8935" width="0" style="14" hidden="1" customWidth="1"/>
    <col min="8936" max="8936" width="14.7109375" style="14" customWidth="1"/>
    <col min="8937" max="8937" width="58.85546875" style="14" customWidth="1"/>
    <col min="8938" max="8938" width="13.85546875" style="14" customWidth="1"/>
    <col min="8939" max="8940" width="13.7109375" style="14" customWidth="1"/>
    <col min="8941" max="8941" width="12.28515625" style="14" customWidth="1"/>
    <col min="8942" max="8942" width="12.140625" style="14" customWidth="1"/>
    <col min="8943" max="8943" width="11.42578125" style="14"/>
    <col min="8944" max="8944" width="85.42578125" style="14" customWidth="1"/>
    <col min="8945" max="9186" width="11.42578125" style="14"/>
    <col min="9187" max="9191" width="0" style="14" hidden="1" customWidth="1"/>
    <col min="9192" max="9192" width="14.7109375" style="14" customWidth="1"/>
    <col min="9193" max="9193" width="58.85546875" style="14" customWidth="1"/>
    <col min="9194" max="9194" width="13.85546875" style="14" customWidth="1"/>
    <col min="9195" max="9196" width="13.7109375" style="14" customWidth="1"/>
    <col min="9197" max="9197" width="12.28515625" style="14" customWidth="1"/>
    <col min="9198" max="9198" width="12.140625" style="14" customWidth="1"/>
    <col min="9199" max="9199" width="11.42578125" style="14"/>
    <col min="9200" max="9200" width="85.42578125" style="14" customWidth="1"/>
    <col min="9201" max="9442" width="11.42578125" style="14"/>
    <col min="9443" max="9447" width="0" style="14" hidden="1" customWidth="1"/>
    <col min="9448" max="9448" width="14.7109375" style="14" customWidth="1"/>
    <col min="9449" max="9449" width="58.85546875" style="14" customWidth="1"/>
    <col min="9450" max="9450" width="13.85546875" style="14" customWidth="1"/>
    <col min="9451" max="9452" width="13.7109375" style="14" customWidth="1"/>
    <col min="9453" max="9453" width="12.28515625" style="14" customWidth="1"/>
    <col min="9454" max="9454" width="12.140625" style="14" customWidth="1"/>
    <col min="9455" max="9455" width="11.42578125" style="14"/>
    <col min="9456" max="9456" width="85.42578125" style="14" customWidth="1"/>
    <col min="9457" max="9698" width="11.42578125" style="14"/>
    <col min="9699" max="9703" width="0" style="14" hidden="1" customWidth="1"/>
    <col min="9704" max="9704" width="14.7109375" style="14" customWidth="1"/>
    <col min="9705" max="9705" width="58.85546875" style="14" customWidth="1"/>
    <col min="9706" max="9706" width="13.85546875" style="14" customWidth="1"/>
    <col min="9707" max="9708" width="13.7109375" style="14" customWidth="1"/>
    <col min="9709" max="9709" width="12.28515625" style="14" customWidth="1"/>
    <col min="9710" max="9710" width="12.140625" style="14" customWidth="1"/>
    <col min="9711" max="9711" width="11.42578125" style="14"/>
    <col min="9712" max="9712" width="85.42578125" style="14" customWidth="1"/>
    <col min="9713" max="9954" width="11.42578125" style="14"/>
    <col min="9955" max="9959" width="0" style="14" hidden="1" customWidth="1"/>
    <col min="9960" max="9960" width="14.7109375" style="14" customWidth="1"/>
    <col min="9961" max="9961" width="58.85546875" style="14" customWidth="1"/>
    <col min="9962" max="9962" width="13.85546875" style="14" customWidth="1"/>
    <col min="9963" max="9964" width="13.7109375" style="14" customWidth="1"/>
    <col min="9965" max="9965" width="12.28515625" style="14" customWidth="1"/>
    <col min="9966" max="9966" width="12.140625" style="14" customWidth="1"/>
    <col min="9967" max="9967" width="11.42578125" style="14"/>
    <col min="9968" max="9968" width="85.42578125" style="14" customWidth="1"/>
    <col min="9969" max="10210" width="11.42578125" style="14"/>
    <col min="10211" max="10215" width="0" style="14" hidden="1" customWidth="1"/>
    <col min="10216" max="10216" width="14.7109375" style="14" customWidth="1"/>
    <col min="10217" max="10217" width="58.85546875" style="14" customWidth="1"/>
    <col min="10218" max="10218" width="13.85546875" style="14" customWidth="1"/>
    <col min="10219" max="10220" width="13.7109375" style="14" customWidth="1"/>
    <col min="10221" max="10221" width="12.28515625" style="14" customWidth="1"/>
    <col min="10222" max="10222" width="12.140625" style="14" customWidth="1"/>
    <col min="10223" max="10223" width="11.42578125" style="14"/>
    <col min="10224" max="10224" width="85.42578125" style="14" customWidth="1"/>
    <col min="10225" max="10466" width="11.42578125" style="14"/>
    <col min="10467" max="10471" width="0" style="14" hidden="1" customWidth="1"/>
    <col min="10472" max="10472" width="14.7109375" style="14" customWidth="1"/>
    <col min="10473" max="10473" width="58.85546875" style="14" customWidth="1"/>
    <col min="10474" max="10474" width="13.85546875" style="14" customWidth="1"/>
    <col min="10475" max="10476" width="13.7109375" style="14" customWidth="1"/>
    <col min="10477" max="10477" width="12.28515625" style="14" customWidth="1"/>
    <col min="10478" max="10478" width="12.140625" style="14" customWidth="1"/>
    <col min="10479" max="10479" width="11.42578125" style="14"/>
    <col min="10480" max="10480" width="85.42578125" style="14" customWidth="1"/>
    <col min="10481" max="10722" width="11.42578125" style="14"/>
    <col min="10723" max="10727" width="0" style="14" hidden="1" customWidth="1"/>
    <col min="10728" max="10728" width="14.7109375" style="14" customWidth="1"/>
    <col min="10729" max="10729" width="58.85546875" style="14" customWidth="1"/>
    <col min="10730" max="10730" width="13.85546875" style="14" customWidth="1"/>
    <col min="10731" max="10732" width="13.7109375" style="14" customWidth="1"/>
    <col min="10733" max="10733" width="12.28515625" style="14" customWidth="1"/>
    <col min="10734" max="10734" width="12.140625" style="14" customWidth="1"/>
    <col min="10735" max="10735" width="11.42578125" style="14"/>
    <col min="10736" max="10736" width="85.42578125" style="14" customWidth="1"/>
    <col min="10737" max="10978" width="11.42578125" style="14"/>
    <col min="10979" max="10983" width="0" style="14" hidden="1" customWidth="1"/>
    <col min="10984" max="10984" width="14.7109375" style="14" customWidth="1"/>
    <col min="10985" max="10985" width="58.85546875" style="14" customWidth="1"/>
    <col min="10986" max="10986" width="13.85546875" style="14" customWidth="1"/>
    <col min="10987" max="10988" width="13.7109375" style="14" customWidth="1"/>
    <col min="10989" max="10989" width="12.28515625" style="14" customWidth="1"/>
    <col min="10990" max="10990" width="12.140625" style="14" customWidth="1"/>
    <col min="10991" max="10991" width="11.42578125" style="14"/>
    <col min="10992" max="10992" width="85.42578125" style="14" customWidth="1"/>
    <col min="10993" max="11234" width="11.42578125" style="14"/>
    <col min="11235" max="11239" width="0" style="14" hidden="1" customWidth="1"/>
    <col min="11240" max="11240" width="14.7109375" style="14" customWidth="1"/>
    <col min="11241" max="11241" width="58.85546875" style="14" customWidth="1"/>
    <col min="11242" max="11242" width="13.85546875" style="14" customWidth="1"/>
    <col min="11243" max="11244" width="13.7109375" style="14" customWidth="1"/>
    <col min="11245" max="11245" width="12.28515625" style="14" customWidth="1"/>
    <col min="11246" max="11246" width="12.140625" style="14" customWidth="1"/>
    <col min="11247" max="11247" width="11.42578125" style="14"/>
    <col min="11248" max="11248" width="85.42578125" style="14" customWidth="1"/>
    <col min="11249" max="11490" width="11.42578125" style="14"/>
    <col min="11491" max="11495" width="0" style="14" hidden="1" customWidth="1"/>
    <col min="11496" max="11496" width="14.7109375" style="14" customWidth="1"/>
    <col min="11497" max="11497" width="58.85546875" style="14" customWidth="1"/>
    <col min="11498" max="11498" width="13.85546875" style="14" customWidth="1"/>
    <col min="11499" max="11500" width="13.7109375" style="14" customWidth="1"/>
    <col min="11501" max="11501" width="12.28515625" style="14" customWidth="1"/>
    <col min="11502" max="11502" width="12.140625" style="14" customWidth="1"/>
    <col min="11503" max="11503" width="11.42578125" style="14"/>
    <col min="11504" max="11504" width="85.42578125" style="14" customWidth="1"/>
    <col min="11505" max="11746" width="11.42578125" style="14"/>
    <col min="11747" max="11751" width="0" style="14" hidden="1" customWidth="1"/>
    <col min="11752" max="11752" width="14.7109375" style="14" customWidth="1"/>
    <col min="11753" max="11753" width="58.85546875" style="14" customWidth="1"/>
    <col min="11754" max="11754" width="13.85546875" style="14" customWidth="1"/>
    <col min="11755" max="11756" width="13.7109375" style="14" customWidth="1"/>
    <col min="11757" max="11757" width="12.28515625" style="14" customWidth="1"/>
    <col min="11758" max="11758" width="12.140625" style="14" customWidth="1"/>
    <col min="11759" max="11759" width="11.42578125" style="14"/>
    <col min="11760" max="11760" width="85.42578125" style="14" customWidth="1"/>
    <col min="11761" max="12002" width="11.42578125" style="14"/>
    <col min="12003" max="12007" width="0" style="14" hidden="1" customWidth="1"/>
    <col min="12008" max="12008" width="14.7109375" style="14" customWidth="1"/>
    <col min="12009" max="12009" width="58.85546875" style="14" customWidth="1"/>
    <col min="12010" max="12010" width="13.85546875" style="14" customWidth="1"/>
    <col min="12011" max="12012" width="13.7109375" style="14" customWidth="1"/>
    <col min="12013" max="12013" width="12.28515625" style="14" customWidth="1"/>
    <col min="12014" max="12014" width="12.140625" style="14" customWidth="1"/>
    <col min="12015" max="12015" width="11.42578125" style="14"/>
    <col min="12016" max="12016" width="85.42578125" style="14" customWidth="1"/>
    <col min="12017" max="12258" width="11.42578125" style="14"/>
    <col min="12259" max="12263" width="0" style="14" hidden="1" customWidth="1"/>
    <col min="12264" max="12264" width="14.7109375" style="14" customWidth="1"/>
    <col min="12265" max="12265" width="58.85546875" style="14" customWidth="1"/>
    <col min="12266" max="12266" width="13.85546875" style="14" customWidth="1"/>
    <col min="12267" max="12268" width="13.7109375" style="14" customWidth="1"/>
    <col min="12269" max="12269" width="12.28515625" style="14" customWidth="1"/>
    <col min="12270" max="12270" width="12.140625" style="14" customWidth="1"/>
    <col min="12271" max="12271" width="11.42578125" style="14"/>
    <col min="12272" max="12272" width="85.42578125" style="14" customWidth="1"/>
    <col min="12273" max="12514" width="11.42578125" style="14"/>
    <col min="12515" max="12519" width="0" style="14" hidden="1" customWidth="1"/>
    <col min="12520" max="12520" width="14.7109375" style="14" customWidth="1"/>
    <col min="12521" max="12521" width="58.85546875" style="14" customWidth="1"/>
    <col min="12522" max="12522" width="13.85546875" style="14" customWidth="1"/>
    <col min="12523" max="12524" width="13.7109375" style="14" customWidth="1"/>
    <col min="12525" max="12525" width="12.28515625" style="14" customWidth="1"/>
    <col min="12526" max="12526" width="12.140625" style="14" customWidth="1"/>
    <col min="12527" max="12527" width="11.42578125" style="14"/>
    <col min="12528" max="12528" width="85.42578125" style="14" customWidth="1"/>
    <col min="12529" max="12770" width="11.42578125" style="14"/>
    <col min="12771" max="12775" width="0" style="14" hidden="1" customWidth="1"/>
    <col min="12776" max="12776" width="14.7109375" style="14" customWidth="1"/>
    <col min="12777" max="12777" width="58.85546875" style="14" customWidth="1"/>
    <col min="12778" max="12778" width="13.85546875" style="14" customWidth="1"/>
    <col min="12779" max="12780" width="13.7109375" style="14" customWidth="1"/>
    <col min="12781" max="12781" width="12.28515625" style="14" customWidth="1"/>
    <col min="12782" max="12782" width="12.140625" style="14" customWidth="1"/>
    <col min="12783" max="12783" width="11.42578125" style="14"/>
    <col min="12784" max="12784" width="85.42578125" style="14" customWidth="1"/>
    <col min="12785" max="13026" width="11.42578125" style="14"/>
    <col min="13027" max="13031" width="0" style="14" hidden="1" customWidth="1"/>
    <col min="13032" max="13032" width="14.7109375" style="14" customWidth="1"/>
    <col min="13033" max="13033" width="58.85546875" style="14" customWidth="1"/>
    <col min="13034" max="13034" width="13.85546875" style="14" customWidth="1"/>
    <col min="13035" max="13036" width="13.7109375" style="14" customWidth="1"/>
    <col min="13037" max="13037" width="12.28515625" style="14" customWidth="1"/>
    <col min="13038" max="13038" width="12.140625" style="14" customWidth="1"/>
    <col min="13039" max="13039" width="11.42578125" style="14"/>
    <col min="13040" max="13040" width="85.42578125" style="14" customWidth="1"/>
    <col min="13041" max="13282" width="11.42578125" style="14"/>
    <col min="13283" max="13287" width="0" style="14" hidden="1" customWidth="1"/>
    <col min="13288" max="13288" width="14.7109375" style="14" customWidth="1"/>
    <col min="13289" max="13289" width="58.85546875" style="14" customWidth="1"/>
    <col min="13290" max="13290" width="13.85546875" style="14" customWidth="1"/>
    <col min="13291" max="13292" width="13.7109375" style="14" customWidth="1"/>
    <col min="13293" max="13293" width="12.28515625" style="14" customWidth="1"/>
    <col min="13294" max="13294" width="12.140625" style="14" customWidth="1"/>
    <col min="13295" max="13295" width="11.42578125" style="14"/>
    <col min="13296" max="13296" width="85.42578125" style="14" customWidth="1"/>
    <col min="13297" max="13538" width="11.42578125" style="14"/>
    <col min="13539" max="13543" width="0" style="14" hidden="1" customWidth="1"/>
    <col min="13544" max="13544" width="14.7109375" style="14" customWidth="1"/>
    <col min="13545" max="13545" width="58.85546875" style="14" customWidth="1"/>
    <col min="13546" max="13546" width="13.85546875" style="14" customWidth="1"/>
    <col min="13547" max="13548" width="13.7109375" style="14" customWidth="1"/>
    <col min="13549" max="13549" width="12.28515625" style="14" customWidth="1"/>
    <col min="13550" max="13550" width="12.140625" style="14" customWidth="1"/>
    <col min="13551" max="13551" width="11.42578125" style="14"/>
    <col min="13552" max="13552" width="85.42578125" style="14" customWidth="1"/>
    <col min="13553" max="13794" width="11.42578125" style="14"/>
    <col min="13795" max="13799" width="0" style="14" hidden="1" customWidth="1"/>
    <col min="13800" max="13800" width="14.7109375" style="14" customWidth="1"/>
    <col min="13801" max="13801" width="58.85546875" style="14" customWidth="1"/>
    <col min="13802" max="13802" width="13.85546875" style="14" customWidth="1"/>
    <col min="13803" max="13804" width="13.7109375" style="14" customWidth="1"/>
    <col min="13805" max="13805" width="12.28515625" style="14" customWidth="1"/>
    <col min="13806" max="13806" width="12.140625" style="14" customWidth="1"/>
    <col min="13807" max="13807" width="11.42578125" style="14"/>
    <col min="13808" max="13808" width="85.42578125" style="14" customWidth="1"/>
    <col min="13809" max="14050" width="11.42578125" style="14"/>
    <col min="14051" max="14055" width="0" style="14" hidden="1" customWidth="1"/>
    <col min="14056" max="14056" width="14.7109375" style="14" customWidth="1"/>
    <col min="14057" max="14057" width="58.85546875" style="14" customWidth="1"/>
    <col min="14058" max="14058" width="13.85546875" style="14" customWidth="1"/>
    <col min="14059" max="14060" width="13.7109375" style="14" customWidth="1"/>
    <col min="14061" max="14061" width="12.28515625" style="14" customWidth="1"/>
    <col min="14062" max="14062" width="12.140625" style="14" customWidth="1"/>
    <col min="14063" max="14063" width="11.42578125" style="14"/>
    <col min="14064" max="14064" width="85.42578125" style="14" customWidth="1"/>
    <col min="14065" max="14306" width="11.42578125" style="14"/>
    <col min="14307" max="14311" width="0" style="14" hidden="1" customWidth="1"/>
    <col min="14312" max="14312" width="14.7109375" style="14" customWidth="1"/>
    <col min="14313" max="14313" width="58.85546875" style="14" customWidth="1"/>
    <col min="14314" max="14314" width="13.85546875" style="14" customWidth="1"/>
    <col min="14315" max="14316" width="13.7109375" style="14" customWidth="1"/>
    <col min="14317" max="14317" width="12.28515625" style="14" customWidth="1"/>
    <col min="14318" max="14318" width="12.140625" style="14" customWidth="1"/>
    <col min="14319" max="14319" width="11.42578125" style="14"/>
    <col min="14320" max="14320" width="85.42578125" style="14" customWidth="1"/>
    <col min="14321" max="14562" width="11.42578125" style="14"/>
    <col min="14563" max="14567" width="0" style="14" hidden="1" customWidth="1"/>
    <col min="14568" max="14568" width="14.7109375" style="14" customWidth="1"/>
    <col min="14569" max="14569" width="58.85546875" style="14" customWidth="1"/>
    <col min="14570" max="14570" width="13.85546875" style="14" customWidth="1"/>
    <col min="14571" max="14572" width="13.7109375" style="14" customWidth="1"/>
    <col min="14573" max="14573" width="12.28515625" style="14" customWidth="1"/>
    <col min="14574" max="14574" width="12.140625" style="14" customWidth="1"/>
    <col min="14575" max="14575" width="11.42578125" style="14"/>
    <col min="14576" max="14576" width="85.42578125" style="14" customWidth="1"/>
    <col min="14577" max="14818" width="11.42578125" style="14"/>
    <col min="14819" max="14823" width="0" style="14" hidden="1" customWidth="1"/>
    <col min="14824" max="14824" width="14.7109375" style="14" customWidth="1"/>
    <col min="14825" max="14825" width="58.85546875" style="14" customWidth="1"/>
    <col min="14826" max="14826" width="13.85546875" style="14" customWidth="1"/>
    <col min="14827" max="14828" width="13.7109375" style="14" customWidth="1"/>
    <col min="14829" max="14829" width="12.28515625" style="14" customWidth="1"/>
    <col min="14830" max="14830" width="12.140625" style="14" customWidth="1"/>
    <col min="14831" max="14831" width="11.42578125" style="14"/>
    <col min="14832" max="14832" width="85.42578125" style="14" customWidth="1"/>
    <col min="14833" max="15074" width="11.42578125" style="14"/>
    <col min="15075" max="15079" width="0" style="14" hidden="1" customWidth="1"/>
    <col min="15080" max="15080" width="14.7109375" style="14" customWidth="1"/>
    <col min="15081" max="15081" width="58.85546875" style="14" customWidth="1"/>
    <col min="15082" max="15082" width="13.85546875" style="14" customWidth="1"/>
    <col min="15083" max="15084" width="13.7109375" style="14" customWidth="1"/>
    <col min="15085" max="15085" width="12.28515625" style="14" customWidth="1"/>
    <col min="15086" max="15086" width="12.140625" style="14" customWidth="1"/>
    <col min="15087" max="15087" width="11.42578125" style="14"/>
    <col min="15088" max="15088" width="85.42578125" style="14" customWidth="1"/>
    <col min="15089" max="15330" width="11.42578125" style="14"/>
    <col min="15331" max="15335" width="0" style="14" hidden="1" customWidth="1"/>
    <col min="15336" max="15336" width="14.7109375" style="14" customWidth="1"/>
    <col min="15337" max="15337" width="58.85546875" style="14" customWidth="1"/>
    <col min="15338" max="15338" width="13.85546875" style="14" customWidth="1"/>
    <col min="15339" max="15340" width="13.7109375" style="14" customWidth="1"/>
    <col min="15341" max="15341" width="12.28515625" style="14" customWidth="1"/>
    <col min="15342" max="15342" width="12.140625" style="14" customWidth="1"/>
    <col min="15343" max="15343" width="11.42578125" style="14"/>
    <col min="15344" max="15344" width="85.42578125" style="14" customWidth="1"/>
    <col min="15345" max="15586" width="11.42578125" style="14"/>
    <col min="15587" max="15591" width="0" style="14" hidden="1" customWidth="1"/>
    <col min="15592" max="15592" width="14.7109375" style="14" customWidth="1"/>
    <col min="15593" max="15593" width="58.85546875" style="14" customWidth="1"/>
    <col min="15594" max="15594" width="13.85546875" style="14" customWidth="1"/>
    <col min="15595" max="15596" width="13.7109375" style="14" customWidth="1"/>
    <col min="15597" max="15597" width="12.28515625" style="14" customWidth="1"/>
    <col min="15598" max="15598" width="12.140625" style="14" customWidth="1"/>
    <col min="15599" max="15599" width="11.42578125" style="14"/>
    <col min="15600" max="15600" width="85.42578125" style="14" customWidth="1"/>
    <col min="15601" max="15842" width="11.42578125" style="14"/>
    <col min="15843" max="15847" width="0" style="14" hidden="1" customWidth="1"/>
    <col min="15848" max="15848" width="14.7109375" style="14" customWidth="1"/>
    <col min="15849" max="15849" width="58.85546875" style="14" customWidth="1"/>
    <col min="15850" max="15850" width="13.85546875" style="14" customWidth="1"/>
    <col min="15851" max="15852" width="13.7109375" style="14" customWidth="1"/>
    <col min="15853" max="15853" width="12.28515625" style="14" customWidth="1"/>
    <col min="15854" max="15854" width="12.140625" style="14" customWidth="1"/>
    <col min="15855" max="15855" width="11.42578125" style="14"/>
    <col min="15856" max="15856" width="85.42578125" style="14" customWidth="1"/>
    <col min="15857" max="16098" width="11.42578125" style="14"/>
    <col min="16099" max="16103" width="0" style="14" hidden="1" customWidth="1"/>
    <col min="16104" max="16104" width="14.7109375" style="14" customWidth="1"/>
    <col min="16105" max="16105" width="58.85546875" style="14" customWidth="1"/>
    <col min="16106" max="16106" width="13.85546875" style="14" customWidth="1"/>
    <col min="16107" max="16108" width="13.7109375" style="14" customWidth="1"/>
    <col min="16109" max="16109" width="12.28515625" style="14" customWidth="1"/>
    <col min="16110" max="16110" width="12.140625" style="14" customWidth="1"/>
    <col min="16111" max="16111" width="11.42578125" style="14"/>
    <col min="16112" max="16112" width="85.42578125" style="14" customWidth="1"/>
    <col min="16113" max="16384" width="11.42578125" style="14"/>
  </cols>
  <sheetData>
    <row r="1" spans="1:5">
      <c r="A1" s="158" t="s">
        <v>499</v>
      </c>
    </row>
    <row r="2" spans="1:5" ht="20.100000000000001" customHeight="1">
      <c r="B2" s="160" t="s">
        <v>60</v>
      </c>
      <c r="C2" s="160"/>
      <c r="D2" s="160"/>
      <c r="E2" s="160"/>
    </row>
    <row r="3" spans="1:5" ht="20.100000000000001" customHeight="1">
      <c r="B3" s="161" t="s">
        <v>59</v>
      </c>
      <c r="C3" s="161"/>
      <c r="D3" s="161"/>
      <c r="E3" s="161"/>
    </row>
    <row r="4" spans="1:5" ht="5.0999999999999996" customHeight="1" thickBot="1">
      <c r="B4" s="116"/>
      <c r="C4" s="116"/>
      <c r="D4" s="116"/>
      <c r="E4" s="116"/>
    </row>
    <row r="5" spans="1:5" ht="25.5" customHeight="1" thickBot="1">
      <c r="B5" s="48"/>
      <c r="C5" s="115">
        <v>2018</v>
      </c>
      <c r="D5" s="115">
        <f>+C5+1</f>
        <v>2019</v>
      </c>
      <c r="E5" s="115">
        <f t="shared" ref="E5" si="0">+D5+1</f>
        <v>2020</v>
      </c>
    </row>
    <row r="6" spans="1:5" ht="20.100000000000001" customHeight="1" thickBot="1">
      <c r="B6" s="7" t="s">
        <v>54</v>
      </c>
      <c r="C6" s="117">
        <v>-0.32</v>
      </c>
      <c r="D6" s="117">
        <v>-0.4</v>
      </c>
      <c r="E6" s="117">
        <v>-0.6</v>
      </c>
    </row>
    <row r="7" spans="1:5" ht="20.100000000000001" customHeight="1" thickBot="1">
      <c r="B7" s="6" t="s">
        <v>53</v>
      </c>
      <c r="C7" s="118">
        <v>1.4216573106844845</v>
      </c>
      <c r="D7" s="118">
        <v>0.4</v>
      </c>
      <c r="E7" s="118">
        <v>0.3</v>
      </c>
    </row>
    <row r="8" spans="1:5" ht="20.100000000000001" customHeight="1" thickBot="1">
      <c r="B8" s="7" t="s">
        <v>52</v>
      </c>
      <c r="C8" s="119">
        <v>1.18</v>
      </c>
      <c r="D8" s="119">
        <v>1.1299999999999999</v>
      </c>
      <c r="E8" s="119">
        <v>1.1299999999999999</v>
      </c>
    </row>
    <row r="9" spans="1:5" ht="20.100000000000001" customHeight="1" thickBot="1">
      <c r="B9" s="6" t="s">
        <v>439</v>
      </c>
      <c r="C9" s="118">
        <v>3.8</v>
      </c>
      <c r="D9" s="118">
        <v>3.1</v>
      </c>
      <c r="E9" s="118">
        <v>3.4</v>
      </c>
    </row>
    <row r="10" spans="1:5" ht="20.100000000000001" customHeight="1" thickBot="1">
      <c r="B10" s="7" t="s">
        <v>51</v>
      </c>
      <c r="C10" s="117">
        <v>1.9</v>
      </c>
      <c r="D10" s="117">
        <v>1.1000000000000001</v>
      </c>
      <c r="E10" s="117">
        <v>1.2</v>
      </c>
    </row>
    <row r="11" spans="1:5" ht="20.100000000000001" customHeight="1" thickBot="1">
      <c r="B11" s="6" t="s">
        <v>50</v>
      </c>
      <c r="C11" s="120">
        <v>2.9</v>
      </c>
      <c r="D11" s="121">
        <v>2.2000000000000002</v>
      </c>
      <c r="E11" s="121">
        <v>2.6</v>
      </c>
    </row>
    <row r="12" spans="1:5" ht="20.100000000000001" customHeight="1" thickBot="1">
      <c r="B12" s="7" t="s">
        <v>49</v>
      </c>
      <c r="C12" s="117">
        <v>71.5</v>
      </c>
      <c r="D12" s="117">
        <v>64.3</v>
      </c>
      <c r="E12" s="117">
        <v>60.2</v>
      </c>
    </row>
    <row r="13" spans="1:5" ht="15.95" customHeight="1" thickTop="1">
      <c r="B13" s="122" t="s">
        <v>440</v>
      </c>
      <c r="C13" s="122"/>
      <c r="D13" s="122"/>
      <c r="E13" s="122"/>
    </row>
  </sheetData>
  <mergeCells count="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showGridLines="0" zoomScaleNormal="100" workbookViewId="0">
      <selection activeCell="B2" sqref="B2:G2"/>
    </sheetView>
  </sheetViews>
  <sheetFormatPr baseColWidth="10" defaultColWidth="11.42578125" defaultRowHeight="16.5"/>
  <cols>
    <col min="1" max="1" width="2.7109375" style="51" customWidth="1"/>
    <col min="2" max="2" width="40.7109375" style="4" customWidth="1"/>
    <col min="3" max="3" width="9.7109375" style="13" customWidth="1"/>
    <col min="4" max="7" width="15.7109375" style="4" customWidth="1"/>
    <col min="8" max="16384" width="11.42578125" style="51"/>
  </cols>
  <sheetData>
    <row r="1" spans="1:7">
      <c r="A1" s="158" t="s">
        <v>499</v>
      </c>
    </row>
    <row r="2" spans="1:7" s="49" customFormat="1" ht="20.100000000000001" customHeight="1">
      <c r="B2" s="160" t="s">
        <v>88</v>
      </c>
      <c r="C2" s="160"/>
      <c r="D2" s="160"/>
      <c r="E2" s="160"/>
      <c r="F2" s="160"/>
      <c r="G2" s="160"/>
    </row>
    <row r="3" spans="1:7" s="50" customFormat="1" ht="20.100000000000001" customHeight="1">
      <c r="B3" s="161" t="s">
        <v>441</v>
      </c>
      <c r="C3" s="161"/>
      <c r="D3" s="161"/>
      <c r="E3" s="161"/>
      <c r="F3" s="161"/>
      <c r="G3" s="161"/>
    </row>
    <row r="4" spans="1:7" s="50" customFormat="1" ht="5.0999999999999996" customHeight="1" thickBot="1">
      <c r="B4" s="111"/>
      <c r="C4" s="111"/>
      <c r="D4" s="111"/>
      <c r="E4" s="111"/>
      <c r="F4" s="111"/>
      <c r="G4" s="111"/>
    </row>
    <row r="5" spans="1:7" ht="20.100000000000001" customHeight="1" thickBot="1">
      <c r="B5" s="5"/>
      <c r="C5" s="115" t="s">
        <v>20</v>
      </c>
      <c r="D5" s="115">
        <v>2018</v>
      </c>
      <c r="E5" s="115">
        <f>+D5</f>
        <v>2018</v>
      </c>
      <c r="F5" s="115">
        <f>+E5+1</f>
        <v>2019</v>
      </c>
      <c r="G5" s="115">
        <f>+F5+1</f>
        <v>2020</v>
      </c>
    </row>
    <row r="6" spans="1:7" ht="20.100000000000001" customHeight="1">
      <c r="B6" s="123"/>
      <c r="C6" s="123"/>
      <c r="D6" s="124" t="s">
        <v>87</v>
      </c>
      <c r="E6" s="162" t="s">
        <v>86</v>
      </c>
      <c r="F6" s="163"/>
      <c r="G6" s="163"/>
    </row>
    <row r="7" spans="1:7" ht="20.100000000000001" customHeight="1" thickBot="1">
      <c r="B7" s="6" t="s">
        <v>85</v>
      </c>
      <c r="C7" s="5" t="s">
        <v>78</v>
      </c>
      <c r="D7" s="125">
        <v>108.50300194487261</v>
      </c>
      <c r="E7" s="125">
        <v>2.3509331565526814</v>
      </c>
      <c r="F7" s="125">
        <v>2.0987614135168142</v>
      </c>
      <c r="G7" s="125">
        <v>1.7672960751005773</v>
      </c>
    </row>
    <row r="8" spans="1:7" ht="20.100000000000001" customHeight="1" thickBot="1">
      <c r="B8" s="7" t="s">
        <v>84</v>
      </c>
      <c r="C8" s="8"/>
      <c r="D8" s="126"/>
      <c r="E8" s="126">
        <v>1.1878530179488143</v>
      </c>
      <c r="F8" s="126">
        <v>1.3087143531832202</v>
      </c>
      <c r="G8" s="126">
        <v>1.4828536938233581</v>
      </c>
    </row>
    <row r="9" spans="1:7" ht="20.100000000000001" customHeight="1" thickBot="1">
      <c r="B9" s="127" t="s">
        <v>83</v>
      </c>
      <c r="C9" s="5"/>
      <c r="D9" s="125"/>
      <c r="E9" s="125"/>
      <c r="F9" s="125"/>
      <c r="G9" s="125"/>
    </row>
    <row r="10" spans="1:7" ht="20.100000000000001" customHeight="1" thickBot="1">
      <c r="B10" s="128" t="s">
        <v>82</v>
      </c>
      <c r="C10" s="8"/>
      <c r="D10" s="126"/>
      <c r="E10" s="126">
        <v>0.45499162959723638</v>
      </c>
      <c r="F10" s="126">
        <v>0.55615876722277036</v>
      </c>
      <c r="G10" s="126">
        <v>0.69681448598439655</v>
      </c>
    </row>
    <row r="11" spans="1:7" ht="20.100000000000001" customHeight="1" thickBot="1">
      <c r="B11" s="129" t="s">
        <v>81</v>
      </c>
      <c r="C11" s="5"/>
      <c r="D11" s="125"/>
      <c r="E11" s="125">
        <v>0.35369744835156219</v>
      </c>
      <c r="F11" s="125">
        <v>0.39844057596026355</v>
      </c>
      <c r="G11" s="125">
        <v>0.43910060783895799</v>
      </c>
    </row>
    <row r="12" spans="1:7" ht="20.100000000000001" customHeight="1" thickBot="1">
      <c r="B12" s="128" t="s">
        <v>80</v>
      </c>
      <c r="C12" s="8"/>
      <c r="D12" s="126"/>
      <c r="E12" s="126">
        <v>0.37916394000001574</v>
      </c>
      <c r="F12" s="126">
        <v>0.35411501000002232</v>
      </c>
      <c r="G12" s="126">
        <v>0.34693859999999077</v>
      </c>
    </row>
    <row r="13" spans="1:7" ht="20.100000000000001" customHeight="1">
      <c r="B13" s="9" t="s">
        <v>79</v>
      </c>
      <c r="C13" s="10" t="s">
        <v>78</v>
      </c>
      <c r="D13" s="130">
        <v>1202.193</v>
      </c>
      <c r="E13" s="130">
        <v>3.4698135260328611</v>
      </c>
      <c r="F13" s="130">
        <v>3.8799662246510991</v>
      </c>
      <c r="G13" s="130">
        <v>3.5933298712728323</v>
      </c>
    </row>
    <row r="14" spans="1:7" ht="20.100000000000001" customHeight="1" thickBot="1">
      <c r="B14" s="7" t="s">
        <v>77</v>
      </c>
      <c r="C14" s="8"/>
      <c r="D14" s="126"/>
      <c r="E14" s="126"/>
      <c r="F14" s="126"/>
      <c r="G14" s="126"/>
    </row>
    <row r="15" spans="1:7" ht="20.100000000000001" customHeight="1" thickBot="1">
      <c r="B15" s="6" t="s">
        <v>76</v>
      </c>
      <c r="C15" s="5" t="s">
        <v>74</v>
      </c>
      <c r="D15" s="125">
        <v>107.70754553329218</v>
      </c>
      <c r="E15" s="125">
        <v>1.8462798764319555</v>
      </c>
      <c r="F15" s="125">
        <v>0.9400000000000075</v>
      </c>
      <c r="G15" s="125">
        <v>1.2400000000000189</v>
      </c>
    </row>
    <row r="16" spans="1:7" ht="20.100000000000001" customHeight="1" thickBot="1">
      <c r="B16" s="7" t="s">
        <v>75</v>
      </c>
      <c r="C16" s="8" t="s">
        <v>74</v>
      </c>
      <c r="D16" s="126">
        <v>103.878687355</v>
      </c>
      <c r="E16" s="126">
        <v>1.862877429962273</v>
      </c>
      <c r="F16" s="126">
        <v>2</v>
      </c>
      <c r="G16" s="126">
        <v>1.54</v>
      </c>
    </row>
    <row r="17" spans="2:7" ht="20.100000000000001" customHeight="1" thickBot="1">
      <c r="B17" s="6" t="s">
        <v>73</v>
      </c>
      <c r="C17" s="5" t="s">
        <v>72</v>
      </c>
      <c r="D17" s="125">
        <v>114.13611974299033</v>
      </c>
      <c r="E17" s="125">
        <v>5.2892229816756897</v>
      </c>
      <c r="F17" s="125">
        <v>3.0749678916363932</v>
      </c>
      <c r="G17" s="125">
        <v>2.9834648058729929</v>
      </c>
    </row>
    <row r="18" spans="2:7" ht="20.100000000000001" customHeight="1" thickBot="1">
      <c r="B18" s="7" t="s">
        <v>71</v>
      </c>
      <c r="C18" s="8" t="s">
        <v>63</v>
      </c>
      <c r="D18" s="126" t="s">
        <v>442</v>
      </c>
      <c r="E18" s="126">
        <v>0.20475472982085466</v>
      </c>
      <c r="F18" s="126">
        <v>0</v>
      </c>
      <c r="G18" s="126">
        <v>0</v>
      </c>
    </row>
    <row r="19" spans="2:7" ht="20.100000000000001" customHeight="1" thickBot="1">
      <c r="B19" s="6" t="s">
        <v>70</v>
      </c>
      <c r="C19" s="5" t="s">
        <v>69</v>
      </c>
      <c r="D19" s="125">
        <v>113.72672054984227</v>
      </c>
      <c r="E19" s="125">
        <v>2.1931375516167639</v>
      </c>
      <c r="F19" s="125">
        <v>1.7135909704621088</v>
      </c>
      <c r="G19" s="125">
        <v>2.3212545051101374</v>
      </c>
    </row>
    <row r="20" spans="2:7" ht="20.100000000000001" customHeight="1" thickBot="1">
      <c r="B20" s="7" t="s">
        <v>68</v>
      </c>
      <c r="C20" s="8" t="s">
        <v>67</v>
      </c>
      <c r="D20" s="126">
        <v>113.06498049181674</v>
      </c>
      <c r="E20" s="126">
        <v>3.2818155665380599</v>
      </c>
      <c r="F20" s="126">
        <v>6.408880058117461E-2</v>
      </c>
      <c r="G20" s="126">
        <v>1.999861032095418</v>
      </c>
    </row>
    <row r="21" spans="2:7" ht="20.100000000000001" customHeight="1" thickBot="1">
      <c r="B21" s="6" t="s">
        <v>66</v>
      </c>
      <c r="C21" s="5"/>
      <c r="D21" s="125"/>
      <c r="E21" s="125"/>
      <c r="F21" s="125"/>
      <c r="G21" s="125"/>
    </row>
    <row r="22" spans="2:7" ht="20.100000000000001" customHeight="1" thickBot="1">
      <c r="B22" s="7" t="s">
        <v>65</v>
      </c>
      <c r="C22" s="8"/>
      <c r="D22" s="126" t="s">
        <v>442</v>
      </c>
      <c r="E22" s="126">
        <v>2.6164580991864717</v>
      </c>
      <c r="F22" s="126">
        <v>1.5177722545381744</v>
      </c>
      <c r="G22" s="126">
        <v>1.6035330650507011</v>
      </c>
    </row>
    <row r="23" spans="2:7" ht="20.100000000000001" customHeight="1" thickBot="1">
      <c r="B23" s="6" t="s">
        <v>64</v>
      </c>
      <c r="C23" s="5" t="s">
        <v>63</v>
      </c>
      <c r="D23" s="125" t="s">
        <v>442</v>
      </c>
      <c r="E23" s="125">
        <v>0.20475472982085466</v>
      </c>
      <c r="F23" s="125">
        <v>0</v>
      </c>
      <c r="G23" s="125">
        <v>0</v>
      </c>
    </row>
    <row r="24" spans="2:7" ht="20.100000000000001" customHeight="1" thickBot="1">
      <c r="B24" s="11" t="s">
        <v>62</v>
      </c>
      <c r="C24" s="12" t="s">
        <v>61</v>
      </c>
      <c r="D24" s="131" t="s">
        <v>442</v>
      </c>
      <c r="E24" s="131">
        <v>-0.27</v>
      </c>
      <c r="F24" s="131">
        <v>0.60000000000000009</v>
      </c>
      <c r="G24" s="131">
        <v>0.19999999999999996</v>
      </c>
    </row>
    <row r="25" spans="2:7" ht="15.95" customHeight="1" thickTop="1">
      <c r="B25" s="122" t="s">
        <v>124</v>
      </c>
      <c r="C25" s="132"/>
      <c r="D25" s="132"/>
      <c r="E25" s="132"/>
      <c r="F25" s="132"/>
      <c r="G25" s="132"/>
    </row>
  </sheetData>
  <mergeCells count="3">
    <mergeCell ref="B2:G2"/>
    <mergeCell ref="B3:G3"/>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showGridLines="0" zoomScaleNormal="100" workbookViewId="0"/>
  </sheetViews>
  <sheetFormatPr baseColWidth="10" defaultColWidth="11.42578125" defaultRowHeight="16.5"/>
  <cols>
    <col min="1" max="1" width="2.7109375" style="17" customWidth="1"/>
    <col min="2" max="2" width="55.7109375" style="17" customWidth="1"/>
    <col min="3" max="3" width="9.7109375" style="17" customWidth="1"/>
    <col min="4" max="7" width="15.7109375" style="17" customWidth="1"/>
    <col min="8" max="16384" width="11.42578125" style="17"/>
  </cols>
  <sheetData>
    <row r="1" spans="1:7">
      <c r="A1" s="158" t="s">
        <v>499</v>
      </c>
    </row>
    <row r="2" spans="1:7" s="19" customFormat="1" ht="20.100000000000001" customHeight="1">
      <c r="B2" s="164" t="s">
        <v>443</v>
      </c>
      <c r="C2" s="164"/>
      <c r="D2" s="164"/>
      <c r="E2" s="164"/>
      <c r="F2" s="164"/>
      <c r="G2" s="164"/>
    </row>
    <row r="3" spans="1:7" s="19" customFormat="1" ht="20.100000000000001" customHeight="1">
      <c r="B3" s="112"/>
      <c r="C3" s="112"/>
      <c r="D3" s="112"/>
      <c r="E3" s="112"/>
      <c r="F3" s="112"/>
      <c r="G3" s="112"/>
    </row>
    <row r="4" spans="1:7" s="19" customFormat="1" ht="5.0999999999999996" customHeight="1" thickBot="1">
      <c r="B4" s="112"/>
      <c r="C4" s="112"/>
      <c r="D4" s="112"/>
      <c r="E4" s="112"/>
    </row>
    <row r="5" spans="1:7" s="14" customFormat="1" ht="20.100000000000001" customHeight="1" thickBot="1">
      <c r="B5" s="5"/>
      <c r="C5" s="115" t="s">
        <v>20</v>
      </c>
      <c r="D5" s="115">
        <v>2018</v>
      </c>
      <c r="E5" s="115">
        <f>+D5</f>
        <v>2018</v>
      </c>
      <c r="F5" s="115">
        <f>+E5+1</f>
        <v>2019</v>
      </c>
      <c r="G5" s="115">
        <f t="shared" ref="G5" si="0">+F5+1</f>
        <v>2020</v>
      </c>
    </row>
    <row r="6" spans="1:7" s="14" customFormat="1" ht="20.100000000000001" customHeight="1">
      <c r="B6" s="123"/>
      <c r="C6" s="123"/>
      <c r="D6" s="124" t="s">
        <v>87</v>
      </c>
      <c r="E6" s="162" t="s">
        <v>86</v>
      </c>
      <c r="F6" s="163"/>
      <c r="G6" s="163"/>
    </row>
    <row r="7" spans="1:7" s="14" customFormat="1" ht="20.100000000000001" customHeight="1" thickBot="1">
      <c r="B7" s="6" t="s">
        <v>92</v>
      </c>
      <c r="C7" s="5"/>
      <c r="D7" s="125">
        <v>17944.300000000003</v>
      </c>
      <c r="E7" s="125">
        <v>2.5335839871092558</v>
      </c>
      <c r="F7" s="125">
        <v>2.2999999999999998</v>
      </c>
      <c r="G7" s="125">
        <v>2</v>
      </c>
    </row>
    <row r="8" spans="1:7" s="14" customFormat="1" ht="20.100000000000001" customHeight="1" thickBot="1">
      <c r="B8" s="7" t="s">
        <v>91</v>
      </c>
      <c r="C8" s="8"/>
      <c r="D8" s="126" t="s">
        <v>442</v>
      </c>
      <c r="E8" s="126">
        <v>15.254644169015204</v>
      </c>
      <c r="F8" s="126">
        <v>13.75740915214033</v>
      </c>
      <c r="G8" s="126">
        <v>12.270742735219835</v>
      </c>
    </row>
    <row r="9" spans="1:7" s="14" customFormat="1" ht="20.100000000000001" customHeight="1" thickBot="1">
      <c r="B9" s="6" t="s">
        <v>90</v>
      </c>
      <c r="C9" s="5"/>
      <c r="D9" s="125">
        <v>65.158155997043778</v>
      </c>
      <c r="E9" s="125">
        <v>-0.17813756571654071</v>
      </c>
      <c r="F9" s="125">
        <v>-0.19671416078511639</v>
      </c>
      <c r="G9" s="125">
        <v>-0.22814110284259392</v>
      </c>
    </row>
    <row r="10" spans="1:7" s="14" customFormat="1" ht="20.100000000000001" customHeight="1" thickBot="1">
      <c r="B10" s="7" t="s">
        <v>89</v>
      </c>
      <c r="C10" s="8" t="s">
        <v>28</v>
      </c>
      <c r="D10" s="126">
        <v>544.57899999999995</v>
      </c>
      <c r="E10" s="126">
        <v>4.0382774753983552</v>
      </c>
      <c r="F10" s="126">
        <v>4.7545999999999866</v>
      </c>
      <c r="G10" s="126">
        <v>4.4483999999999746</v>
      </c>
    </row>
    <row r="11" spans="1:7" s="14" customFormat="1" ht="20.100000000000001" customHeight="1" thickBot="1">
      <c r="B11" s="31" t="s">
        <v>123</v>
      </c>
      <c r="C11" s="10"/>
      <c r="D11" s="130">
        <v>35.579910883455945</v>
      </c>
      <c r="E11" s="130">
        <v>1.010075577079439</v>
      </c>
      <c r="F11" s="130">
        <v>2.1</v>
      </c>
      <c r="G11" s="130">
        <v>2.2000000000000002</v>
      </c>
    </row>
    <row r="12" spans="1:7" s="14" customFormat="1" ht="15.95" customHeight="1" thickTop="1">
      <c r="B12" s="122" t="s">
        <v>444</v>
      </c>
      <c r="C12" s="132"/>
      <c r="D12" s="132"/>
      <c r="E12" s="132"/>
      <c r="F12" s="132"/>
      <c r="G12" s="132"/>
    </row>
    <row r="13" spans="1:7" s="14" customFormat="1" ht="15.95" customHeight="1">
      <c r="B13" s="133" t="s">
        <v>445</v>
      </c>
      <c r="C13" s="134"/>
      <c r="D13" s="134"/>
      <c r="E13" s="134"/>
      <c r="F13" s="134"/>
      <c r="G13" s="134"/>
    </row>
    <row r="14" spans="1:7" s="14" customFormat="1" ht="15.95" customHeight="1">
      <c r="B14" s="135" t="s">
        <v>124</v>
      </c>
      <c r="C14" s="134"/>
      <c r="D14" s="134"/>
      <c r="E14" s="134"/>
      <c r="F14" s="134"/>
      <c r="G14" s="134"/>
    </row>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showGridLines="0" zoomScaleNormal="100" workbookViewId="0"/>
  </sheetViews>
  <sheetFormatPr baseColWidth="10" defaultColWidth="11.42578125" defaultRowHeight="16.5"/>
  <cols>
    <col min="1" max="1" width="2.7109375" style="17" customWidth="1"/>
    <col min="2" max="2" width="55.7109375" style="17" customWidth="1"/>
    <col min="3" max="3" width="9.7109375" style="17" customWidth="1"/>
    <col min="4" max="7" width="15.7109375" style="17" customWidth="1"/>
    <col min="8" max="16384" width="11.42578125" style="17"/>
  </cols>
  <sheetData>
    <row r="1" spans="1:7">
      <c r="A1" s="158" t="s">
        <v>499</v>
      </c>
    </row>
    <row r="2" spans="1:7" s="19" customFormat="1" ht="20.100000000000001" customHeight="1">
      <c r="B2" s="164" t="s">
        <v>99</v>
      </c>
      <c r="C2" s="164"/>
      <c r="D2" s="164"/>
      <c r="E2" s="164"/>
      <c r="F2" s="164"/>
      <c r="G2" s="164"/>
    </row>
    <row r="3" spans="1:7" s="19" customFormat="1" ht="20.100000000000001" customHeight="1">
      <c r="B3" s="112"/>
      <c r="C3" s="112"/>
      <c r="D3" s="112"/>
      <c r="E3" s="112"/>
      <c r="F3" s="112"/>
      <c r="G3" s="112"/>
    </row>
    <row r="4" spans="1:7" s="19" customFormat="1" ht="5.0999999999999996" customHeight="1" thickBot="1">
      <c r="B4" s="112"/>
      <c r="C4" s="112"/>
      <c r="D4" s="112"/>
      <c r="E4" s="112"/>
      <c r="F4" s="112"/>
      <c r="G4" s="112"/>
    </row>
    <row r="5" spans="1:7" s="14" customFormat="1" ht="20.100000000000001" customHeight="1" thickBot="1">
      <c r="B5" s="5"/>
      <c r="C5" s="115" t="s">
        <v>20</v>
      </c>
      <c r="D5" s="115">
        <v>2018</v>
      </c>
      <c r="E5" s="115">
        <f>+D5</f>
        <v>2018</v>
      </c>
      <c r="F5" s="115">
        <f>+E5+1</f>
        <v>2019</v>
      </c>
      <c r="G5" s="115">
        <f t="shared" ref="G5" si="0">+F5+1</f>
        <v>2020</v>
      </c>
    </row>
    <row r="6" spans="1:7" s="14" customFormat="1" ht="20.100000000000001" customHeight="1">
      <c r="B6" s="123"/>
      <c r="C6" s="123"/>
      <c r="D6" s="124" t="s">
        <v>87</v>
      </c>
      <c r="E6" s="162" t="s">
        <v>86</v>
      </c>
      <c r="F6" s="163"/>
      <c r="G6" s="163"/>
    </row>
    <row r="7" spans="1:7" s="14" customFormat="1" ht="20.100000000000001" customHeight="1" thickBot="1">
      <c r="B7" s="6" t="s">
        <v>98</v>
      </c>
      <c r="C7" s="5"/>
      <c r="D7" s="120">
        <v>102.82030515110343</v>
      </c>
      <c r="E7" s="120">
        <v>1.0931804283296209</v>
      </c>
      <c r="F7" s="120">
        <v>1.7445900287860638</v>
      </c>
      <c r="G7" s="120">
        <v>1.7943227997575306</v>
      </c>
    </row>
    <row r="8" spans="1:7" s="14" customFormat="1" ht="20.100000000000001" customHeight="1" thickBot="1">
      <c r="B8" s="7" t="s">
        <v>97</v>
      </c>
      <c r="C8" s="8"/>
      <c r="D8" s="117">
        <v>103.24296481119769</v>
      </c>
      <c r="E8" s="117">
        <v>1.4550821317981466</v>
      </c>
      <c r="F8" s="117">
        <v>1.540000000000008</v>
      </c>
      <c r="G8" s="117">
        <v>1.6000000000000014</v>
      </c>
    </row>
    <row r="9" spans="1:7" s="14" customFormat="1" ht="20.100000000000001" customHeight="1" thickBot="1">
      <c r="B9" s="6" t="s">
        <v>96</v>
      </c>
      <c r="C9" s="5"/>
      <c r="D9" s="120">
        <v>102.64489842601179</v>
      </c>
      <c r="E9" s="120">
        <v>1.5687822756128345</v>
      </c>
      <c r="F9" s="120">
        <v>2.84</v>
      </c>
      <c r="G9" s="120">
        <v>1.6</v>
      </c>
    </row>
    <row r="10" spans="1:7" s="14" customFormat="1" ht="20.100000000000001" customHeight="1" thickBot="1">
      <c r="B10" s="7" t="s">
        <v>95</v>
      </c>
      <c r="C10" s="8"/>
      <c r="D10" s="117">
        <v>105.42539339141628</v>
      </c>
      <c r="E10" s="117">
        <v>2.3113411429724229</v>
      </c>
      <c r="F10" s="117">
        <v>4.4552350487037762</v>
      </c>
      <c r="G10" s="117">
        <v>3.2723288007038498</v>
      </c>
    </row>
    <row r="11" spans="1:7" s="14" customFormat="1" ht="20.100000000000001" customHeight="1">
      <c r="B11" s="31" t="s">
        <v>94</v>
      </c>
      <c r="C11" s="10"/>
      <c r="D11" s="136">
        <v>102.44467657360158</v>
      </c>
      <c r="E11" s="136">
        <v>1.0715951788083711</v>
      </c>
      <c r="F11" s="136">
        <v>0.48998469188479277</v>
      </c>
      <c r="G11" s="136">
        <v>1.175664188909975</v>
      </c>
    </row>
    <row r="12" spans="1:7" s="14" customFormat="1" ht="20.100000000000001" customHeight="1" thickBot="1">
      <c r="B12" s="7" t="s">
        <v>93</v>
      </c>
      <c r="C12" s="8"/>
      <c r="D12" s="117">
        <v>104.53308618969427</v>
      </c>
      <c r="E12" s="117">
        <v>2.730538632909485</v>
      </c>
      <c r="F12" s="117">
        <v>2.2562027130371698</v>
      </c>
      <c r="G12" s="117">
        <v>1.5523375074665946</v>
      </c>
    </row>
    <row r="13" spans="1:7" s="14" customFormat="1" ht="15.95" customHeight="1" thickTop="1">
      <c r="B13" s="122" t="s">
        <v>446</v>
      </c>
      <c r="C13" s="132"/>
      <c r="D13" s="132"/>
      <c r="E13" s="132"/>
      <c r="F13" s="132"/>
      <c r="G13" s="132"/>
    </row>
    <row r="14" spans="1:7" s="14" customFormat="1" ht="15.95" customHeight="1">
      <c r="B14" s="135" t="s">
        <v>124</v>
      </c>
      <c r="C14" s="134"/>
      <c r="D14" s="134"/>
      <c r="E14" s="134"/>
      <c r="F14" s="134"/>
      <c r="G14" s="134"/>
    </row>
    <row r="15" spans="1:7" ht="20.100000000000001" customHeight="1"/>
    <row r="16" spans="1:7" ht="20.100000000000001" customHeight="1"/>
    <row r="17" ht="20.100000000000001"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
  <sheetViews>
    <sheetView showGridLines="0" zoomScaleNormal="100" workbookViewId="0"/>
  </sheetViews>
  <sheetFormatPr baseColWidth="10" defaultColWidth="11.42578125" defaultRowHeight="16.5"/>
  <cols>
    <col min="1" max="1" width="2.7109375" style="14" customWidth="1"/>
    <col min="2" max="2" width="55.7109375" style="14" customWidth="1"/>
    <col min="3" max="3" width="9.7109375" style="14" customWidth="1"/>
    <col min="4" max="6" width="15.7109375" style="14" customWidth="1"/>
    <col min="7" max="16384" width="11.42578125" style="14"/>
  </cols>
  <sheetData>
    <row r="1" spans="1:6" ht="20.100000000000001" customHeight="1">
      <c r="A1" s="158" t="s">
        <v>499</v>
      </c>
    </row>
    <row r="2" spans="1:6" ht="20.100000000000001" customHeight="1">
      <c r="B2" s="165" t="s">
        <v>104</v>
      </c>
      <c r="C2" s="165"/>
      <c r="D2" s="165"/>
      <c r="E2" s="165"/>
      <c r="F2" s="165"/>
    </row>
    <row r="3" spans="1:6" ht="20.100000000000001" customHeight="1">
      <c r="B3" s="113"/>
      <c r="C3" s="113"/>
      <c r="D3" s="113"/>
      <c r="E3" s="113"/>
      <c r="F3" s="113"/>
    </row>
    <row r="4" spans="1:6" s="18" customFormat="1" ht="5.0999999999999996" customHeight="1" thickBot="1">
      <c r="B4" s="21"/>
      <c r="C4" s="21"/>
      <c r="D4" s="21"/>
      <c r="E4" s="21"/>
      <c r="F4" s="21"/>
    </row>
    <row r="5" spans="1:6" ht="20.100000000000001" customHeight="1" thickBot="1">
      <c r="B5" s="5"/>
      <c r="C5" s="115" t="s">
        <v>20</v>
      </c>
      <c r="D5" s="115">
        <v>2018</v>
      </c>
      <c r="E5" s="115">
        <f>+D5+1</f>
        <v>2019</v>
      </c>
      <c r="F5" s="115">
        <f t="shared" ref="F5" si="0">+E5+1</f>
        <v>2020</v>
      </c>
    </row>
    <row r="6" spans="1:6" ht="20.100000000000001" customHeight="1">
      <c r="B6" s="123"/>
      <c r="C6" s="123"/>
      <c r="D6" s="163" t="s">
        <v>0</v>
      </c>
      <c r="E6" s="163"/>
      <c r="F6" s="163"/>
    </row>
    <row r="7" spans="1:6" ht="20.100000000000001" customHeight="1" thickBot="1">
      <c r="B7" s="6" t="s">
        <v>103</v>
      </c>
      <c r="C7" s="5" t="s">
        <v>100</v>
      </c>
      <c r="D7" s="120">
        <v>2.4165005119810172</v>
      </c>
      <c r="E7" s="120">
        <v>2.2651956616630096</v>
      </c>
      <c r="F7" s="120">
        <v>2.0608779022258328</v>
      </c>
    </row>
    <row r="8" spans="1:6" ht="20.100000000000001" customHeight="1" thickBot="1">
      <c r="B8" s="137" t="s">
        <v>447</v>
      </c>
      <c r="C8" s="8"/>
      <c r="D8" s="117">
        <v>2.7136241851349947</v>
      </c>
      <c r="E8" s="117">
        <v>2.6358127971061363</v>
      </c>
      <c r="F8" s="117">
        <v>2.6158657025336556</v>
      </c>
    </row>
    <row r="9" spans="1:6" ht="20.100000000000001" customHeight="1" thickBot="1">
      <c r="B9" s="127" t="s">
        <v>448</v>
      </c>
      <c r="C9" s="5"/>
      <c r="D9" s="120">
        <v>-0.77691352386846368</v>
      </c>
      <c r="E9" s="120">
        <v>-0.83248660667195951</v>
      </c>
      <c r="F9" s="120">
        <v>-1.009753431684685</v>
      </c>
    </row>
    <row r="10" spans="1:6" ht="20.100000000000001" customHeight="1" thickBot="1">
      <c r="B10" s="137" t="s">
        <v>449</v>
      </c>
      <c r="C10" s="8"/>
      <c r="D10" s="117">
        <v>0.47978985071448593</v>
      </c>
      <c r="E10" s="117">
        <v>0.4618694712288326</v>
      </c>
      <c r="F10" s="117">
        <v>0.45476563137686205</v>
      </c>
    </row>
    <row r="11" spans="1:6" ht="20.100000000000001" customHeight="1">
      <c r="B11" s="31" t="s">
        <v>102</v>
      </c>
      <c r="C11" s="10" t="s">
        <v>100</v>
      </c>
      <c r="D11" s="136">
        <f t="shared" ref="D11:F11" si="1">+D7-D12</f>
        <v>4.9531148492796042</v>
      </c>
      <c r="E11" s="136">
        <f t="shared" si="1"/>
        <v>4.2951632353665694</v>
      </c>
      <c r="F11" s="136">
        <f t="shared" si="1"/>
        <v>3.8000987912539541</v>
      </c>
    </row>
    <row r="12" spans="1:6" ht="20.100000000000001" customHeight="1" thickBot="1">
      <c r="B12" s="7" t="s">
        <v>101</v>
      </c>
      <c r="C12" s="8" t="s">
        <v>100</v>
      </c>
      <c r="D12" s="117">
        <v>-2.5366143372985874</v>
      </c>
      <c r="E12" s="117">
        <v>-2.0299675737035598</v>
      </c>
      <c r="F12" s="117">
        <v>-1.7392208890281211</v>
      </c>
    </row>
    <row r="13" spans="1:6" ht="15.95" customHeight="1" thickTop="1">
      <c r="B13" s="122" t="s">
        <v>450</v>
      </c>
      <c r="C13" s="122"/>
      <c r="D13" s="122"/>
      <c r="E13" s="122"/>
      <c r="F13" s="122"/>
    </row>
    <row r="14" spans="1:6" ht="15.95" customHeight="1">
      <c r="B14" s="138" t="s">
        <v>124</v>
      </c>
      <c r="C14" s="139"/>
      <c r="D14" s="139"/>
      <c r="E14" s="139"/>
      <c r="F14" s="139"/>
    </row>
    <row r="15" spans="1:6" ht="12" customHeight="1">
      <c r="B15" s="166"/>
      <c r="C15" s="167"/>
      <c r="D15" s="167"/>
      <c r="E15" s="167"/>
    </row>
    <row r="16" spans="1:6" ht="12" customHeight="1">
      <c r="B16" s="166"/>
      <c r="C16" s="167"/>
      <c r="D16" s="167"/>
      <c r="E16" s="167"/>
    </row>
    <row r="17" spans="4:6" ht="20.100000000000001" customHeight="1">
      <c r="D17" s="20"/>
      <c r="E17" s="20"/>
      <c r="F17" s="20"/>
    </row>
  </sheetData>
  <mergeCells count="4">
    <mergeCell ref="B2:F2"/>
    <mergeCell ref="D6:F6"/>
    <mergeCell ref="B15:E15"/>
    <mergeCell ref="B16:E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baseColWidth="10" defaultRowHeight="16.5"/>
  <cols>
    <col min="1" max="1" width="2.7109375" style="14" customWidth="1"/>
    <col min="2" max="2" width="28.7109375" customWidth="1"/>
    <col min="3" max="5" width="15.7109375" customWidth="1"/>
  </cols>
  <sheetData>
    <row r="1" spans="1:6" ht="15">
      <c r="A1" s="158" t="s">
        <v>499</v>
      </c>
    </row>
    <row r="2" spans="1:6" ht="30.75" customHeight="1" thickBot="1">
      <c r="B2" s="168" t="s">
        <v>484</v>
      </c>
      <c r="C2" s="168"/>
      <c r="D2" s="169"/>
      <c r="E2" s="170"/>
      <c r="F2" s="61"/>
    </row>
    <row r="3" spans="1:6" ht="24" customHeight="1" thickBot="1">
      <c r="B3" s="59" t="s">
        <v>0</v>
      </c>
      <c r="C3" s="59">
        <v>2018</v>
      </c>
      <c r="D3" s="59">
        <v>2019</v>
      </c>
      <c r="E3" s="60">
        <v>2020</v>
      </c>
      <c r="F3" s="61"/>
    </row>
    <row r="4" spans="1:6" ht="24" customHeight="1" thickBot="1">
      <c r="A4" s="18"/>
      <c r="B4" s="6" t="s">
        <v>1</v>
      </c>
      <c r="C4" s="27">
        <v>-0.7</v>
      </c>
      <c r="D4" s="36">
        <v>-0.3</v>
      </c>
      <c r="E4" s="62">
        <v>0</v>
      </c>
      <c r="F4" s="61"/>
    </row>
    <row r="5" spans="1:6" ht="24" customHeight="1" thickBot="1">
      <c r="B5" s="7" t="s">
        <v>3</v>
      </c>
      <c r="C5" s="28">
        <v>-0.4</v>
      </c>
      <c r="D5" s="38">
        <v>-0.1</v>
      </c>
      <c r="E5" s="63">
        <v>0</v>
      </c>
      <c r="F5" s="61"/>
    </row>
    <row r="6" spans="1:6" ht="24" customHeight="1" thickBot="1">
      <c r="B6" s="64" t="s">
        <v>4</v>
      </c>
      <c r="C6" s="65">
        <v>0</v>
      </c>
      <c r="D6" s="66">
        <v>0</v>
      </c>
      <c r="E6" s="67">
        <v>0</v>
      </c>
      <c r="F6" s="61"/>
    </row>
    <row r="7" spans="1:6" ht="24" customHeight="1" thickBot="1">
      <c r="B7" s="7" t="s">
        <v>2</v>
      </c>
      <c r="C7" s="28">
        <v>-1.1000000000000001</v>
      </c>
      <c r="D7" s="38">
        <v>-0.9</v>
      </c>
      <c r="E7" s="63">
        <v>-0.5</v>
      </c>
      <c r="F7" s="61"/>
    </row>
    <row r="8" spans="1:6" ht="24" customHeight="1" thickBot="1">
      <c r="B8" s="40" t="s">
        <v>5</v>
      </c>
      <c r="C8" s="68">
        <v>-2.2000000000000002</v>
      </c>
      <c r="D8" s="41">
        <v>-1.3</v>
      </c>
      <c r="E8" s="69">
        <v>-0.5</v>
      </c>
      <c r="F8" s="61"/>
    </row>
    <row r="9" spans="1:6" ht="6" customHeight="1" thickBot="1">
      <c r="B9" s="3"/>
      <c r="C9" s="3"/>
      <c r="D9" s="3"/>
      <c r="E9" s="2"/>
      <c r="F9" s="61"/>
    </row>
    <row r="10" spans="1:6" ht="17.25" thickTop="1">
      <c r="B10" t="s">
        <v>125</v>
      </c>
      <c r="F10" s="61"/>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heetViews>
  <sheetFormatPr baseColWidth="10" defaultRowHeight="16.5"/>
  <cols>
    <col min="1" max="1" width="2.7109375" style="14" customWidth="1"/>
    <col min="2" max="2" width="28.7109375" customWidth="1"/>
    <col min="3" max="5" width="15.7109375" customWidth="1"/>
  </cols>
  <sheetData>
    <row r="1" spans="1:6" ht="15">
      <c r="A1" s="158" t="s">
        <v>499</v>
      </c>
    </row>
    <row r="2" spans="1:6" ht="30.75" customHeight="1">
      <c r="B2" s="171" t="s">
        <v>132</v>
      </c>
      <c r="C2" s="171"/>
      <c r="D2" s="171"/>
      <c r="E2" s="171"/>
      <c r="F2" s="171"/>
    </row>
    <row r="3" spans="1:6" ht="24" customHeight="1" thickBot="1">
      <c r="B3" s="52" t="s">
        <v>0</v>
      </c>
      <c r="C3" s="52">
        <v>2019</v>
      </c>
      <c r="D3" s="52">
        <v>2020</v>
      </c>
      <c r="E3" s="52">
        <v>2021</v>
      </c>
      <c r="F3" s="52">
        <v>2022</v>
      </c>
    </row>
    <row r="4" spans="1:6" ht="24" customHeight="1" thickBot="1">
      <c r="A4" s="18"/>
      <c r="B4" s="6" t="s">
        <v>1</v>
      </c>
      <c r="C4" s="36">
        <v>-0.5</v>
      </c>
      <c r="D4" s="36">
        <v>-0.1</v>
      </c>
      <c r="E4" s="37">
        <v>0</v>
      </c>
      <c r="F4" s="37">
        <v>0</v>
      </c>
    </row>
    <row r="5" spans="1:6" ht="24" customHeight="1" thickBot="1">
      <c r="B5" s="7" t="s">
        <v>3</v>
      </c>
      <c r="C5" s="38">
        <v>-0.3</v>
      </c>
      <c r="D5" s="38">
        <v>-0.1</v>
      </c>
      <c r="E5" s="39">
        <v>0</v>
      </c>
      <c r="F5" s="39">
        <v>0</v>
      </c>
    </row>
    <row r="6" spans="1:6" ht="24" customHeight="1" thickBot="1">
      <c r="B6" s="64" t="s">
        <v>4</v>
      </c>
      <c r="C6" s="66">
        <v>0</v>
      </c>
      <c r="D6" s="66">
        <v>0</v>
      </c>
      <c r="E6" s="70">
        <v>0</v>
      </c>
      <c r="F6" s="70">
        <v>0</v>
      </c>
    </row>
    <row r="7" spans="1:6" ht="24" customHeight="1" thickBot="1">
      <c r="B7" s="7" t="s">
        <v>2</v>
      </c>
      <c r="C7" s="38">
        <v>-1.2</v>
      </c>
      <c r="D7" s="38">
        <v>-0.9</v>
      </c>
      <c r="E7" s="39">
        <v>-0.4</v>
      </c>
      <c r="F7" s="39">
        <v>0</v>
      </c>
    </row>
    <row r="8" spans="1:6" ht="24" customHeight="1" thickBot="1">
      <c r="B8" s="40" t="s">
        <v>5</v>
      </c>
      <c r="C8" s="41">
        <v>-2</v>
      </c>
      <c r="D8" s="41">
        <v>-1.1000000000000001</v>
      </c>
      <c r="E8" s="42">
        <v>-0.4</v>
      </c>
      <c r="F8" s="42">
        <v>0</v>
      </c>
    </row>
    <row r="9" spans="1:6" ht="6" customHeight="1" thickBot="1">
      <c r="B9" s="3"/>
      <c r="C9" s="3"/>
      <c r="D9" s="2"/>
      <c r="E9" s="1"/>
      <c r="F9" s="1"/>
    </row>
    <row r="10" spans="1:6" ht="17.25" thickTop="1">
      <c r="B10" t="s">
        <v>125</v>
      </c>
    </row>
    <row r="13" spans="1:6">
      <c r="C13" s="71"/>
    </row>
    <row r="31" spans="8:12">
      <c r="H31" s="171"/>
      <c r="I31" s="171"/>
      <c r="J31" s="171"/>
      <c r="K31" s="171"/>
      <c r="L31" s="171"/>
    </row>
  </sheetData>
  <mergeCells count="2">
    <mergeCell ref="B2:F2"/>
    <mergeCell ref="H31:L31"/>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showGridLines="0" workbookViewId="0"/>
  </sheetViews>
  <sheetFormatPr baseColWidth="10" defaultColWidth="11.42578125" defaultRowHeight="16.5"/>
  <cols>
    <col min="1" max="1" width="2.7109375" style="14" customWidth="1"/>
    <col min="2" max="2" width="37.42578125" style="17" customWidth="1"/>
    <col min="3" max="3" width="9.7109375" style="17" customWidth="1"/>
    <col min="4" max="6" width="15.7109375" style="17" customWidth="1"/>
    <col min="7" max="16384" width="11.42578125" style="17"/>
  </cols>
  <sheetData>
    <row r="1" spans="1:6">
      <c r="A1" s="158" t="s">
        <v>499</v>
      </c>
    </row>
    <row r="2" spans="1:6" s="19" customFormat="1" ht="20.100000000000001" customHeight="1">
      <c r="A2" s="14"/>
      <c r="B2" s="172" t="s">
        <v>459</v>
      </c>
      <c r="C2" s="172"/>
      <c r="D2" s="172"/>
      <c r="E2" s="172"/>
      <c r="F2" s="172"/>
    </row>
    <row r="3" spans="1:6" s="14" customFormat="1" ht="20.100000000000001" customHeight="1">
      <c r="B3" s="173" t="s">
        <v>121</v>
      </c>
      <c r="C3" s="173"/>
      <c r="D3" s="173"/>
      <c r="E3" s="173"/>
      <c r="F3" s="173"/>
    </row>
    <row r="4" spans="1:6" s="14" customFormat="1" ht="9.9499999999999993" customHeight="1" thickBot="1">
      <c r="A4" s="18"/>
      <c r="B4" s="112"/>
      <c r="C4" s="15"/>
      <c r="D4" s="15"/>
    </row>
    <row r="5" spans="1:6" s="14" customFormat="1" ht="20.100000000000001" customHeight="1" thickBot="1">
      <c r="B5" s="5"/>
      <c r="C5" s="115" t="s">
        <v>20</v>
      </c>
      <c r="D5" s="115">
        <v>2018</v>
      </c>
      <c r="E5" s="115">
        <v>2019</v>
      </c>
      <c r="F5" s="115">
        <v>2020</v>
      </c>
    </row>
    <row r="6" spans="1:6" s="14" customFormat="1" ht="20.100000000000001" customHeight="1" thickBot="1">
      <c r="B6" s="6" t="s">
        <v>451</v>
      </c>
      <c r="C6" s="5"/>
      <c r="D6" s="125">
        <v>97.596914971223427</v>
      </c>
      <c r="E6" s="125">
        <v>95.865140595554507</v>
      </c>
      <c r="F6" s="125">
        <v>94.632733400879957</v>
      </c>
    </row>
    <row r="7" spans="1:6" s="14" customFormat="1" ht="20.100000000000001" customHeight="1" thickBot="1">
      <c r="B7" s="7" t="s">
        <v>452</v>
      </c>
      <c r="C7" s="8"/>
      <c r="D7" s="126">
        <v>-0.95887574002165366</v>
      </c>
      <c r="E7" s="126">
        <v>-1.7317743756689197</v>
      </c>
      <c r="F7" s="126">
        <v>-1.2324071946745505</v>
      </c>
    </row>
    <row r="8" spans="1:6" s="14" customFormat="1" ht="20.100000000000001" customHeight="1">
      <c r="B8" s="162" t="s">
        <v>453</v>
      </c>
      <c r="C8" s="163"/>
      <c r="D8" s="163"/>
      <c r="E8" s="163"/>
      <c r="F8" s="163"/>
    </row>
    <row r="9" spans="1:6" s="14" customFormat="1" ht="20.100000000000001" customHeight="1" thickBot="1">
      <c r="B9" s="6" t="s">
        <v>454</v>
      </c>
      <c r="C9" s="5"/>
      <c r="D9" s="125">
        <v>-9.9318495449566502E-2</v>
      </c>
      <c r="E9" s="125">
        <v>0.2215660240794346</v>
      </c>
      <c r="F9" s="125">
        <v>0.4156627610500927</v>
      </c>
    </row>
    <row r="10" spans="1:6" s="14" customFormat="1" ht="20.100000000000001" customHeight="1" thickBot="1">
      <c r="B10" s="7" t="s">
        <v>455</v>
      </c>
      <c r="C10" s="8" t="s">
        <v>13</v>
      </c>
      <c r="D10" s="126">
        <v>2.4372958418490209</v>
      </c>
      <c r="E10" s="126">
        <v>2.2515335977829949</v>
      </c>
      <c r="F10" s="126">
        <v>2.1548836500782138</v>
      </c>
    </row>
    <row r="11" spans="1:6" s="14" customFormat="1" ht="20.100000000000001" customHeight="1" thickBot="1">
      <c r="B11" s="6" t="s">
        <v>456</v>
      </c>
      <c r="C11" s="5"/>
      <c r="D11" s="125">
        <v>-0.19046608988739544</v>
      </c>
      <c r="E11" s="125">
        <v>-0.11645068214609658</v>
      </c>
      <c r="F11" s="125">
        <v>0.35363497854106002</v>
      </c>
    </row>
    <row r="12" spans="1:6" s="14" customFormat="1" ht="20.100000000000001" customHeight="1" thickBot="1">
      <c r="B12" s="7" t="s">
        <v>120</v>
      </c>
      <c r="C12" s="8"/>
      <c r="D12" s="126">
        <v>2.5588201813809741</v>
      </c>
      <c r="E12" s="126">
        <v>2.3964818371597834</v>
      </c>
      <c r="F12" s="126">
        <v>2.3286000668225859</v>
      </c>
    </row>
    <row r="13" spans="1:6" s="14" customFormat="1" ht="15.95" customHeight="1" thickTop="1">
      <c r="B13" s="122" t="s">
        <v>457</v>
      </c>
      <c r="C13" s="122"/>
      <c r="D13" s="122"/>
      <c r="E13" s="122"/>
      <c r="F13" s="122"/>
    </row>
    <row r="14" spans="1:6" s="14" customFormat="1" ht="15.95" customHeight="1">
      <c r="B14" s="34" t="s">
        <v>458</v>
      </c>
      <c r="C14" s="35"/>
      <c r="D14" s="35"/>
      <c r="E14" s="35"/>
      <c r="F14" s="35"/>
    </row>
    <row r="15" spans="1:6" ht="20.100000000000001" customHeight="1"/>
    <row r="16" spans="1:6" ht="20.100000000000001" customHeight="1"/>
  </sheetData>
  <mergeCells count="3">
    <mergeCell ref="B2:F2"/>
    <mergeCell ref="B3:F3"/>
    <mergeCell ref="B8:F8"/>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175</Value>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3515855F-D1AD-4C46-8170-05A59F92FEBC}"/>
</file>

<file path=customXml/itemProps2.xml><?xml version="1.0" encoding="utf-8"?>
<ds:datastoreItem xmlns:ds="http://schemas.openxmlformats.org/officeDocument/2006/customXml" ds:itemID="{5C2C44EB-89C1-4778-B7C1-01E3FD0C94B9}"/>
</file>

<file path=customXml/itemProps3.xml><?xml version="1.0" encoding="utf-8"?>
<ds:datastoreItem xmlns:ds="http://schemas.openxmlformats.org/officeDocument/2006/customXml" ds:itemID="{37F708F0-5F6E-40E5-BCAA-FA3DDB0EAD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Indice</vt:lpstr>
      <vt:lpstr>1.1 Supuestos básicos</vt:lpstr>
      <vt:lpstr>1.2 Perspectivas macreconómicas</vt:lpstr>
      <vt:lpstr>1.3 Mercado Trabajo</vt:lpstr>
      <vt:lpstr>1.4 Evolución precios</vt:lpstr>
      <vt:lpstr>1.5 Saldos sectoriales</vt:lpstr>
      <vt:lpstr>2.1 Objetivos aprobados</vt:lpstr>
      <vt:lpstr>2.2 Objetivos PEC </vt:lpstr>
      <vt:lpstr>2.3 Evolución deuda</vt:lpstr>
      <vt:lpstr>2.4 Objetivos ingresos gastos</vt:lpstr>
      <vt:lpstr>2.5 Comparación con CE</vt:lpstr>
      <vt:lpstr>2.6 Objetivos presupuestarios</vt:lpstr>
      <vt:lpstr>2.7 GastoNetoCompu-ExpBenchmark</vt:lpstr>
      <vt:lpstr>6 CSR</vt:lpstr>
      <vt:lpstr>7 E2020</vt:lpstr>
      <vt:lpstr>'2.4 Objetivos ingresos gastos'!Área_de_impresión</vt:lpstr>
      <vt:lpstr>'2.6 Objetivos presupuestarios'!Área_de_impresión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dc:title>
  <dc:creator>Ministerio de Hacienda</dc:creator>
  <cp:lastModifiedBy>SGCIEF</cp:lastModifiedBy>
  <cp:lastPrinted>2017-10-10T17:13:16Z</cp:lastPrinted>
  <dcterms:created xsi:type="dcterms:W3CDTF">2017-10-06T08:25:14Z</dcterms:created>
  <dcterms:modified xsi:type="dcterms:W3CDTF">2020-12-04T12:23:47Z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